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71e4aa8e8d54a2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rdon\OneDrive - Commonwealth of Kentucky\Documents\000 Current Engagements\TRS\FY24 TRS ProShare Audit\"/>
    </mc:Choice>
  </mc:AlternateContent>
  <xr:revisionPtr revIDLastSave="0" documentId="13_ncr:1_{552C987D-0055-4180-8C28-BB5C7C8AC16D}" xr6:coauthVersionLast="47" xr6:coauthVersionMax="47" xr10:uidLastSave="{00000000-0000-0000-0000-000000000000}"/>
  <bookViews>
    <workbookView xWindow="28692" yWindow="-8160" windowWidth="29016" windowHeight="15696" xr2:uid="{90D940DB-9A62-4DD3-A025-C4A6124D71AB}"/>
  </bookViews>
  <sheets>
    <sheet name="2024 TRS GASB 6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14" i="1" l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I13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<sst xmlns="http://schemas.openxmlformats.org/spreadsheetml/2006/main" count="535" uniqueCount="264">
  <si>
    <t>Deferred Outflows of Resources</t>
  </si>
  <si>
    <t>Changes in</t>
  </si>
  <si>
    <t>Net Difference</t>
  </si>
  <si>
    <t>Proportion</t>
  </si>
  <si>
    <t>Between</t>
  </si>
  <si>
    <t>and Differences</t>
  </si>
  <si>
    <t>Projected</t>
  </si>
  <si>
    <t>Employer's</t>
  </si>
  <si>
    <t>State's</t>
  </si>
  <si>
    <t>Difference</t>
  </si>
  <si>
    <t>and Actual</t>
  </si>
  <si>
    <t>Employer</t>
  </si>
  <si>
    <t>Total</t>
  </si>
  <si>
    <t>Proportionate</t>
  </si>
  <si>
    <t>Investment</t>
  </si>
  <si>
    <t>Contributions</t>
  </si>
  <si>
    <t>Deferred</t>
  </si>
  <si>
    <t>Share of</t>
  </si>
  <si>
    <t>Expected</t>
  </si>
  <si>
    <t>Earnings on</t>
  </si>
  <si>
    <t>and Proportionate</t>
  </si>
  <si>
    <t>Outflows</t>
  </si>
  <si>
    <t>Net Pension</t>
  </si>
  <si>
    <t>Change of</t>
  </si>
  <si>
    <t>Pension Plan</t>
  </si>
  <si>
    <t>of</t>
  </si>
  <si>
    <t>Code</t>
  </si>
  <si>
    <t>Liability</t>
  </si>
  <si>
    <t>Experience</t>
  </si>
  <si>
    <t>Assumptions</t>
  </si>
  <si>
    <t>Investments</t>
  </si>
  <si>
    <t>Resources</t>
  </si>
  <si>
    <t>Eastern Kentucky University</t>
  </si>
  <si>
    <t>Kentucky State University</t>
  </si>
  <si>
    <t>Morehead State University</t>
  </si>
  <si>
    <t>Murray State University</t>
  </si>
  <si>
    <t>Western Kentucky University</t>
  </si>
  <si>
    <t>KCTCS Central Office - University</t>
  </si>
  <si>
    <t>Allocation Percentage</t>
  </si>
  <si>
    <t>State</t>
  </si>
  <si>
    <t>Deferred Inflows of Resources</t>
  </si>
  <si>
    <t>Deferred Amounts</t>
  </si>
  <si>
    <t>from Changes in</t>
  </si>
  <si>
    <t>Net</t>
  </si>
  <si>
    <t xml:space="preserve"> </t>
  </si>
  <si>
    <t>Inflows</t>
  </si>
  <si>
    <t>Revenue</t>
  </si>
  <si>
    <t>Plan</t>
  </si>
  <si>
    <t>Pension</t>
  </si>
  <si>
    <t>Total Pension</t>
  </si>
  <si>
    <t>Expense</t>
  </si>
  <si>
    <t>Support</t>
  </si>
  <si>
    <t>NPL Sensitivity</t>
  </si>
  <si>
    <t>Less 1% - 6.10%</t>
  </si>
  <si>
    <t>Plus 1% - 8.10%</t>
  </si>
  <si>
    <t>Recognition of Existing Deferred Outflows (Inflows) of Resources for</t>
  </si>
  <si>
    <t>Future Fiscal Years Ending June 30,</t>
  </si>
  <si>
    <t>Thereafter</t>
  </si>
  <si>
    <t>Employer Type</t>
  </si>
  <si>
    <t>University</t>
  </si>
  <si>
    <t>KY High School Athletic Association</t>
  </si>
  <si>
    <t>KY School Boards Association</t>
  </si>
  <si>
    <t>KY Education Association</t>
  </si>
  <si>
    <t>KY Academic Association</t>
  </si>
  <si>
    <t>Jefferson County Teachers' Association</t>
  </si>
  <si>
    <t>Technical Education District - Madisonville</t>
  </si>
  <si>
    <t>Technical Education District - Bowling Green</t>
  </si>
  <si>
    <t>Technical Education District - Frankfort</t>
  </si>
  <si>
    <t>Technical Education District - Hazard</t>
  </si>
  <si>
    <t>Adult Education - Workforce Investment</t>
  </si>
  <si>
    <t>Office of Career and Technical Education</t>
  </si>
  <si>
    <t>Department for Vocational Rehabilitation</t>
  </si>
  <si>
    <t>School for the Blind</t>
  </si>
  <si>
    <t>School for the Deaf</t>
  </si>
  <si>
    <t>Department of Education</t>
  </si>
  <si>
    <t>KCTCS Central Office</t>
  </si>
  <si>
    <t>Department of Corrections</t>
  </si>
  <si>
    <t>State Agencies</t>
  </si>
  <si>
    <t>Adair County Schools</t>
  </si>
  <si>
    <t>Allen County Schools</t>
  </si>
  <si>
    <t>Anderson County Schools</t>
  </si>
  <si>
    <t>Ballard County Schools</t>
  </si>
  <si>
    <t>Barren County Schools</t>
  </si>
  <si>
    <t>Bath County Schools</t>
  </si>
  <si>
    <t>Bell County Schools</t>
  </si>
  <si>
    <t>Boone County Schools</t>
  </si>
  <si>
    <t>Bourbon County Schools</t>
  </si>
  <si>
    <t>Boyd County Schools</t>
  </si>
  <si>
    <t>Boyle County Schools</t>
  </si>
  <si>
    <t>Bracken County Schools</t>
  </si>
  <si>
    <t>Breathitt County Schools</t>
  </si>
  <si>
    <t>Breckinridge County Schools</t>
  </si>
  <si>
    <t>Bullitt County Schools</t>
  </si>
  <si>
    <t>Butler County Schools</t>
  </si>
  <si>
    <t>Caldwell County Schools</t>
  </si>
  <si>
    <t>Calloway County Schools</t>
  </si>
  <si>
    <t>Campbell County Schools</t>
  </si>
  <si>
    <t>Carlisle County Schools</t>
  </si>
  <si>
    <t>Carroll County Schools</t>
  </si>
  <si>
    <t>Carter County Schools</t>
  </si>
  <si>
    <t>Casey County Schools</t>
  </si>
  <si>
    <t>Christian County Schools</t>
  </si>
  <si>
    <t>Clark County Schools</t>
  </si>
  <si>
    <t>Clay County Schools</t>
  </si>
  <si>
    <t>Clinton County Schools</t>
  </si>
  <si>
    <t>Crittenden County Schools</t>
  </si>
  <si>
    <t>Cumberland County Schools</t>
  </si>
  <si>
    <t>Daviess County Schools</t>
  </si>
  <si>
    <t>Edmonson County Schools</t>
  </si>
  <si>
    <t>Elliott County Schools</t>
  </si>
  <si>
    <t>Estill County Schools</t>
  </si>
  <si>
    <t>Fayette County Schools</t>
  </si>
  <si>
    <t>Fleming County Schools</t>
  </si>
  <si>
    <t>Floyd County Schools</t>
  </si>
  <si>
    <t>Franklin County Schools</t>
  </si>
  <si>
    <t>Fulton County Schools</t>
  </si>
  <si>
    <t>Gallatin County Schools</t>
  </si>
  <si>
    <t>Garrard County Schools</t>
  </si>
  <si>
    <t>Grant County Schools</t>
  </si>
  <si>
    <t>Graves County Schools</t>
  </si>
  <si>
    <t>Grayson County Schools</t>
  </si>
  <si>
    <t>Green County Schools</t>
  </si>
  <si>
    <t>Greenup County Schools</t>
  </si>
  <si>
    <t>Hancock County Schools</t>
  </si>
  <si>
    <t>Hardin County Schools</t>
  </si>
  <si>
    <t>Harlan County Schools</t>
  </si>
  <si>
    <t>Harrison County Schools</t>
  </si>
  <si>
    <t>Hart County Schools</t>
  </si>
  <si>
    <t>Henderson County Schools</t>
  </si>
  <si>
    <t>Henry County Schools</t>
  </si>
  <si>
    <t>Hickman County Schools</t>
  </si>
  <si>
    <t>Hopkins County Schools</t>
  </si>
  <si>
    <t>Jackson County Schools</t>
  </si>
  <si>
    <t>Jefferson County Schools</t>
  </si>
  <si>
    <t>Jessamine County Schools</t>
  </si>
  <si>
    <t>Johnson County Schools</t>
  </si>
  <si>
    <t>Kenton County Schools</t>
  </si>
  <si>
    <t>Knott Counts Schools</t>
  </si>
  <si>
    <t>Knox County Schools</t>
  </si>
  <si>
    <t>Larue County Schools</t>
  </si>
  <si>
    <t>Laurel County Schools</t>
  </si>
  <si>
    <t>Lawrence County Schools</t>
  </si>
  <si>
    <t>Lee County Schools</t>
  </si>
  <si>
    <t>Leslie County Schools</t>
  </si>
  <si>
    <t>Letcher County Schools</t>
  </si>
  <si>
    <t>Lewis County Schools</t>
  </si>
  <si>
    <t>Lincoln County Schools</t>
  </si>
  <si>
    <t>Livingston County Schools</t>
  </si>
  <si>
    <t>Logan County Schools</t>
  </si>
  <si>
    <t>Lyon County Schools</t>
  </si>
  <si>
    <t>Madison County Schools</t>
  </si>
  <si>
    <t>Magoffin County Schools</t>
  </si>
  <si>
    <t>Marion County Schools</t>
  </si>
  <si>
    <t>Marshall County Schools</t>
  </si>
  <si>
    <t>Martin County Schools</t>
  </si>
  <si>
    <t>Mason County Schools</t>
  </si>
  <si>
    <t>McCracken County Schools</t>
  </si>
  <si>
    <t>McCreary County Schools</t>
  </si>
  <si>
    <t>McLean County Schools</t>
  </si>
  <si>
    <t>Meade County Schools</t>
  </si>
  <si>
    <t>Menifee County Schools</t>
  </si>
  <si>
    <t>Mercer County Schools</t>
  </si>
  <si>
    <t>Metcalf County Schools</t>
  </si>
  <si>
    <t>Monroe County Schools</t>
  </si>
  <si>
    <t>Montgomery County Schools</t>
  </si>
  <si>
    <t>Morgan County Schools</t>
  </si>
  <si>
    <t>Muhlenberg County Schools</t>
  </si>
  <si>
    <t>Nelson County Schools</t>
  </si>
  <si>
    <t>Nicholas County Schools</t>
  </si>
  <si>
    <t>Ohio County Schools</t>
  </si>
  <si>
    <t>Oldham County Schools</t>
  </si>
  <si>
    <t>Owen County Schools</t>
  </si>
  <si>
    <t>Owsley County Schools</t>
  </si>
  <si>
    <t>Pendleton County Schools</t>
  </si>
  <si>
    <t>Perry County Schools</t>
  </si>
  <si>
    <t>Pike County Schools</t>
  </si>
  <si>
    <t>Powell County Schools</t>
  </si>
  <si>
    <t>Pulaski County Schools</t>
  </si>
  <si>
    <t>Robertson County Schools</t>
  </si>
  <si>
    <t>Rockcastle County Schools</t>
  </si>
  <si>
    <t>Rowan County Schools</t>
  </si>
  <si>
    <t>Russell County Schools</t>
  </si>
  <si>
    <t>Scott County Schools</t>
  </si>
  <si>
    <t>Shelby County Schools</t>
  </si>
  <si>
    <t>Simpson County Schools</t>
  </si>
  <si>
    <t>Spencer County Schools</t>
  </si>
  <si>
    <t>Taylor County Schools</t>
  </si>
  <si>
    <t>Todd County Schools</t>
  </si>
  <si>
    <t>Trigg County Schools</t>
  </si>
  <si>
    <t>Trimble County Schools</t>
  </si>
  <si>
    <t>Union County Schools</t>
  </si>
  <si>
    <t>Warren County Schools</t>
  </si>
  <si>
    <t>Washington County Schools</t>
  </si>
  <si>
    <t>Wayne County Schools</t>
  </si>
  <si>
    <t>Webster County Schools</t>
  </si>
  <si>
    <t>Whitley County Schools</t>
  </si>
  <si>
    <t>Wolfe County Schools</t>
  </si>
  <si>
    <t>Woodford County Schools</t>
  </si>
  <si>
    <t>Anchorage City Schools</t>
  </si>
  <si>
    <t>Ashland City Schools</t>
  </si>
  <si>
    <t>Augusta City Schools</t>
  </si>
  <si>
    <t>Barbourville City Schools</t>
  </si>
  <si>
    <t>Bardstown City Schools</t>
  </si>
  <si>
    <t>Beechwood Independent Schools</t>
  </si>
  <si>
    <t>Bellevue City Schools</t>
  </si>
  <si>
    <t>Berea City Schools</t>
  </si>
  <si>
    <t>Bowling Green City Schools</t>
  </si>
  <si>
    <t>Burgin City Schools</t>
  </si>
  <si>
    <t>Campbellsville City Schools</t>
  </si>
  <si>
    <t>Caverna City Schools</t>
  </si>
  <si>
    <t>Cloverport City Schools</t>
  </si>
  <si>
    <t>Corbin City Schools</t>
  </si>
  <si>
    <t>Covington City Schools</t>
  </si>
  <si>
    <t>Danville City Schools</t>
  </si>
  <si>
    <t>Dawson Springs City Schools</t>
  </si>
  <si>
    <t>Dayton City Schools</t>
  </si>
  <si>
    <t>East Bernstadt City Schools</t>
  </si>
  <si>
    <t>Elizabethtown City Schools</t>
  </si>
  <si>
    <t>Eminence Independent Schools</t>
  </si>
  <si>
    <t>Erlanger-Elsmere City Schools</t>
  </si>
  <si>
    <t>Fairview Independent Schools</t>
  </si>
  <si>
    <t>Fort Thomas Independent Schools</t>
  </si>
  <si>
    <t>Frankfort City Schools</t>
  </si>
  <si>
    <t>Fulton City Schools</t>
  </si>
  <si>
    <t>Glasgow City Schools</t>
  </si>
  <si>
    <t>Harlan City Schools</t>
  </si>
  <si>
    <t>Hazard Independent Schools</t>
  </si>
  <si>
    <t>Jackson City Schools</t>
  </si>
  <si>
    <t>Jenkins City Schools</t>
  </si>
  <si>
    <t>Ludlow City Schools</t>
  </si>
  <si>
    <t>Mayfield City Schools</t>
  </si>
  <si>
    <t>Middlesboro City Schools</t>
  </si>
  <si>
    <t>Murray City Schools</t>
  </si>
  <si>
    <t>Newport City Schools</t>
  </si>
  <si>
    <t>Owensboro City Schools</t>
  </si>
  <si>
    <t>Paducah City Schools</t>
  </si>
  <si>
    <t>Paintsville City Schools</t>
  </si>
  <si>
    <t>Paris City Schools</t>
  </si>
  <si>
    <t>Pikeville City Schools</t>
  </si>
  <si>
    <t>Pineville City Schools</t>
  </si>
  <si>
    <t>Raceland City Schools</t>
  </si>
  <si>
    <t>Russell City Schools</t>
  </si>
  <si>
    <t>Russellville City Schools</t>
  </si>
  <si>
    <t>Science Hill City Schools</t>
  </si>
  <si>
    <t>Somerset City Schools</t>
  </si>
  <si>
    <t>Southgate City Schools</t>
  </si>
  <si>
    <t>Walton-Verona Independent Schools</t>
  </si>
  <si>
    <t>Williamsburg City Schools</t>
  </si>
  <si>
    <t>Williamstown City Schools</t>
  </si>
  <si>
    <t>Ohio Valley Educational Cooperative</t>
  </si>
  <si>
    <t>West Kentucky Educational Cooperative</t>
  </si>
  <si>
    <t>Southeast South-Central Educational Cooperative</t>
  </si>
  <si>
    <t>Green River Regional Educational Cooperative</t>
  </si>
  <si>
    <t>Central KY Special Education Cooperative</t>
  </si>
  <si>
    <t>KY Valley Educational Cooperative</t>
  </si>
  <si>
    <t>KY Educational Development Corporation</t>
  </si>
  <si>
    <t>Northern KY Cooperative for Educational Services</t>
  </si>
  <si>
    <t>Local School Districts</t>
  </si>
  <si>
    <t>Schedule A</t>
  </si>
  <si>
    <t>Schedule B</t>
  </si>
  <si>
    <t>Schedule C</t>
  </si>
  <si>
    <t>Other Employer</t>
  </si>
  <si>
    <t xml:space="preserve"> As of the Measurement Date of June 30, 2024 </t>
  </si>
  <si>
    <t xml:space="preserve"> Schedule of Employer Allocations - Defined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</si>
</sst>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00%"/>
    <numFmt numFmtId="166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u/>
      <sz val="12"/>
      <color theme="1"/>
      <name val="Times New Roman"/>
      <family val="1"/>
    </font>
    <font>
      <b/>
      <u/>
      <sz val="12"/>
      <color theme="0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auto="1"/>
      </top>
      <bottom style="thin">
        <color theme="0"/>
      </bottom>
      <diagonal/>
    </border>
    <border>
      <left/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0">
    <xf numFmtId="0" fontId="0" fillId="0" borderId="0" xfId="0"/>
    <xf numFmtId="0" fontId="3" fillId="0" borderId="0" xfId="0" applyFont="1" applyFill="1" applyBorder="1"/>
    <xf numFmtId="0" fontId="4" fillId="0" borderId="0" xfId="0" applyFont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6" xfId="0" applyFont="1" applyFill="1" applyBorder="1"/>
    <xf numFmtId="0" fontId="5" fillId="3" borderId="0" xfId="0" applyFont="1" applyFill="1"/>
    <xf numFmtId="0" fontId="5" fillId="3" borderId="8" xfId="0" applyFont="1" applyFill="1" applyBorder="1"/>
    <xf numFmtId="0" fontId="5" fillId="3" borderId="0" xfId="0" applyFont="1" applyFill="1" applyAlignment="1">
      <alignment horizontal="center"/>
    </xf>
    <xf numFmtId="0" fontId="5" fillId="3" borderId="10" xfId="0" applyFont="1" applyFill="1" applyBorder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10" xfId="0" applyFont="1" applyFill="1" applyBorder="1"/>
    <xf numFmtId="0" fontId="3" fillId="4" borderId="8" xfId="0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Continuous"/>
    </xf>
    <xf numFmtId="0" fontId="5" fillId="5" borderId="24" xfId="0" applyFont="1" applyFill="1" applyBorder="1" applyAlignment="1">
      <alignment horizontal="centerContinuous"/>
    </xf>
    <xf numFmtId="0" fontId="5" fillId="3" borderId="5" xfId="0" applyFont="1" applyFill="1" applyBorder="1"/>
    <xf numFmtId="0" fontId="5" fillId="5" borderId="0" xfId="0" applyFont="1" applyFill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43" fontId="5" fillId="3" borderId="0" xfId="1" applyFont="1" applyFill="1" applyBorder="1" applyAlignment="1">
      <alignment horizontal="centerContinuous"/>
    </xf>
    <xf numFmtId="43" fontId="5" fillId="3" borderId="10" xfId="1" applyFont="1" applyFill="1" applyBorder="1" applyAlignment="1">
      <alignment horizontal="centerContinuous"/>
    </xf>
    <xf numFmtId="44" fontId="3" fillId="0" borderId="6" xfId="0" applyNumberFormat="1" applyFont="1" applyFill="1" applyBorder="1" applyAlignment="1">
      <alignment horizontal="center"/>
    </xf>
    <xf numFmtId="44" fontId="3" fillId="0" borderId="0" xfId="0" applyNumberFormat="1" applyFont="1" applyFill="1" applyBorder="1"/>
    <xf numFmtId="44" fontId="5" fillId="3" borderId="17" xfId="3" applyNumberFormat="1" applyFont="1" applyFill="1" applyBorder="1" applyAlignment="1">
      <alignment horizontal="centerContinuous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44" fontId="3" fillId="4" borderId="18" xfId="3" applyNumberFormat="1" applyFont="1" applyFill="1" applyBorder="1" applyAlignment="1">
      <alignment horizontal="center"/>
    </xf>
    <xf numFmtId="44" fontId="3" fillId="4" borderId="19" xfId="3" applyNumberFormat="1" applyFont="1" applyFill="1" applyBorder="1" applyAlignment="1">
      <alignment horizontal="center"/>
    </xf>
    <xf numFmtId="44" fontId="3" fillId="4" borderId="20" xfId="3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44" fontId="4" fillId="0" borderId="0" xfId="0" applyNumberFormat="1" applyFont="1"/>
    <xf numFmtId="166" fontId="4" fillId="0" borderId="1" xfId="1" applyNumberFormat="1" applyFont="1" applyBorder="1"/>
    <xf numFmtId="166" fontId="4" fillId="0" borderId="0" xfId="1" applyNumberFormat="1" applyFont="1"/>
    <xf numFmtId="165" fontId="4" fillId="0" borderId="1" xfId="2" applyNumberFormat="1" applyFont="1" applyBorder="1" applyAlignment="1">
      <alignment horizontal="center"/>
    </xf>
    <xf numFmtId="165" fontId="4" fillId="0" borderId="0" xfId="2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8" fillId="0" borderId="1" xfId="1" applyNumberFormat="1" applyFont="1" applyBorder="1"/>
    <xf numFmtId="166" fontId="8" fillId="0" borderId="0" xfId="1" applyNumberFormat="1" applyFont="1"/>
    <xf numFmtId="166" fontId="8" fillId="0" borderId="10" xfId="1" applyNumberFormat="1" applyFont="1" applyBorder="1"/>
    <xf numFmtId="166" fontId="4" fillId="0" borderId="6" xfId="1" applyNumberFormat="1" applyFont="1" applyBorder="1"/>
    <xf numFmtId="165" fontId="4" fillId="0" borderId="6" xfId="2" applyNumberFormat="1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44" fontId="4" fillId="0" borderId="14" xfId="0" applyNumberFormat="1" applyFont="1" applyFill="1" applyBorder="1"/>
    <xf numFmtId="44" fontId="4" fillId="0" borderId="14" xfId="0" applyNumberFormat="1" applyFont="1" applyBorder="1"/>
    <xf numFmtId="166" fontId="4" fillId="0" borderId="13" xfId="1" applyNumberFormat="1" applyFont="1" applyBorder="1"/>
    <xf numFmtId="166" fontId="4" fillId="0" borderId="14" xfId="1" applyNumberFormat="1" applyFont="1" applyBorder="1"/>
    <xf numFmtId="165" fontId="4" fillId="0" borderId="13" xfId="2" applyNumberFormat="1" applyFont="1" applyBorder="1" applyAlignment="1">
      <alignment horizontal="center"/>
    </xf>
    <xf numFmtId="165" fontId="4" fillId="0" borderId="14" xfId="2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166" fontId="4" fillId="0" borderId="27" xfId="1" applyNumberFormat="1" applyFont="1" applyBorder="1"/>
    <xf numFmtId="166" fontId="8" fillId="0" borderId="16" xfId="1" applyNumberFormat="1" applyFont="1" applyBorder="1"/>
    <xf numFmtId="0" fontId="4" fillId="0" borderId="6" xfId="3" applyFont="1" applyFill="1" applyBorder="1" applyAlignment="1">
      <alignment horizontal="center"/>
    </xf>
    <xf numFmtId="44" fontId="8" fillId="0" borderId="0" xfId="3" applyNumberFormat="1" applyFont="1" applyFill="1" applyAlignment="1">
      <alignment horizontal="left"/>
    </xf>
    <xf numFmtId="166" fontId="8" fillId="0" borderId="6" xfId="1" applyNumberFormat="1" applyFont="1" applyFill="1" applyBorder="1"/>
    <xf numFmtId="166" fontId="8" fillId="0" borderId="0" xfId="1" applyNumberFormat="1" applyFont="1" applyFill="1"/>
    <xf numFmtId="165" fontId="8" fillId="0" borderId="6" xfId="2" applyNumberFormat="1" applyFont="1" applyFill="1" applyBorder="1" applyAlignment="1">
      <alignment horizontal="center"/>
    </xf>
    <xf numFmtId="165" fontId="8" fillId="0" borderId="0" xfId="2" applyNumberFormat="1" applyFont="1" applyFill="1" applyBorder="1" applyAlignment="1">
      <alignment horizontal="center"/>
    </xf>
    <xf numFmtId="166" fontId="8" fillId="0" borderId="0" xfId="1" applyNumberFormat="1" applyFont="1" applyFill="1" applyBorder="1"/>
    <xf numFmtId="166" fontId="8" fillId="0" borderId="6" xfId="1" applyNumberFormat="1" applyFont="1" applyBorder="1"/>
    <xf numFmtId="166" fontId="4" fillId="0" borderId="6" xfId="1" applyNumberFormat="1" applyFont="1" applyFill="1" applyBorder="1"/>
    <xf numFmtId="166" fontId="4" fillId="0" borderId="0" xfId="1" applyNumberFormat="1" applyFont="1" applyFill="1"/>
    <xf numFmtId="166" fontId="4" fillId="0" borderId="0" xfId="1" applyNumberFormat="1" applyFont="1" applyFill="1" applyBorder="1"/>
    <xf numFmtId="0" fontId="4" fillId="0" borderId="13" xfId="3" applyFont="1" applyFill="1" applyBorder="1" applyAlignment="1">
      <alignment horizontal="center"/>
    </xf>
    <xf numFmtId="44" fontId="8" fillId="0" borderId="14" xfId="3" applyNumberFormat="1" applyFont="1" applyFill="1" applyBorder="1" applyAlignment="1">
      <alignment horizontal="left"/>
    </xf>
    <xf numFmtId="166" fontId="8" fillId="0" borderId="13" xfId="1" applyNumberFormat="1" applyFont="1" applyFill="1" applyBorder="1"/>
    <xf numFmtId="166" fontId="8" fillId="0" borderId="14" xfId="1" applyNumberFormat="1" applyFont="1" applyFill="1" applyBorder="1"/>
    <xf numFmtId="165" fontId="8" fillId="0" borderId="13" xfId="2" applyNumberFormat="1" applyFont="1" applyFill="1" applyBorder="1" applyAlignment="1">
      <alignment horizontal="center"/>
    </xf>
    <xf numFmtId="165" fontId="8" fillId="0" borderId="14" xfId="2" applyNumberFormat="1" applyFont="1" applyFill="1" applyBorder="1" applyAlignment="1">
      <alignment horizontal="center"/>
    </xf>
    <xf numFmtId="166" fontId="4" fillId="0" borderId="13" xfId="1" applyNumberFormat="1" applyFont="1" applyFill="1" applyBorder="1"/>
    <xf numFmtId="166" fontId="4" fillId="0" borderId="14" xfId="1" applyNumberFormat="1" applyFont="1" applyFill="1" applyBorder="1"/>
    <xf numFmtId="166" fontId="8" fillId="0" borderId="0" xfId="1" applyNumberFormat="1" applyFont="1" applyBorder="1"/>
    <xf numFmtId="166" fontId="4" fillId="0" borderId="0" xfId="1" applyNumberFormat="1" applyFont="1" applyBorder="1"/>
    <xf numFmtId="44" fontId="4" fillId="0" borderId="0" xfId="0" applyNumberFormat="1" applyFont="1" applyAlignment="1">
      <alignment horizontal="left"/>
    </xf>
    <xf numFmtId="165" fontId="8" fillId="0" borderId="6" xfId="2" applyNumberFormat="1" applyFont="1" applyFill="1" applyBorder="1" applyAlignment="1">
      <alignment horizontal="right" indent="1"/>
    </xf>
    <xf numFmtId="165" fontId="8" fillId="0" borderId="0" xfId="2" applyNumberFormat="1" applyFont="1" applyFill="1" applyBorder="1" applyAlignment="1">
      <alignment horizontal="right" indent="1"/>
    </xf>
    <xf numFmtId="166" fontId="4" fillId="0" borderId="10" xfId="1" applyNumberFormat="1" applyFont="1" applyBorder="1"/>
    <xf numFmtId="0" fontId="4" fillId="0" borderId="0" xfId="3" applyFont="1" applyFill="1" applyBorder="1" applyAlignment="1">
      <alignment horizontal="center"/>
    </xf>
    <xf numFmtId="44" fontId="8" fillId="0" borderId="0" xfId="3" applyNumberFormat="1" applyFont="1" applyFill="1" applyBorder="1" applyAlignment="1">
      <alignment horizontal="left"/>
    </xf>
    <xf numFmtId="44" fontId="4" fillId="0" borderId="0" xfId="0" applyNumberFormat="1" applyFont="1" applyBorder="1" applyAlignment="1">
      <alignment horizontal="left"/>
    </xf>
    <xf numFmtId="165" fontId="4" fillId="0" borderId="0" xfId="0" applyNumberFormat="1" applyFont="1" applyBorder="1" applyAlignment="1">
      <alignment horizontal="center"/>
    </xf>
    <xf numFmtId="44" fontId="4" fillId="0" borderId="14" xfId="0" applyNumberFormat="1" applyFont="1" applyBorder="1" applyAlignment="1">
      <alignment horizontal="left"/>
    </xf>
    <xf numFmtId="165" fontId="8" fillId="0" borderId="13" xfId="2" applyNumberFormat="1" applyFont="1" applyFill="1" applyBorder="1" applyAlignment="1">
      <alignment horizontal="right" indent="1"/>
    </xf>
    <xf numFmtId="165" fontId="8" fillId="0" borderId="14" xfId="2" applyNumberFormat="1" applyFont="1" applyFill="1" applyBorder="1" applyAlignment="1">
      <alignment horizontal="right" indent="1"/>
    </xf>
    <xf numFmtId="166" fontId="4" fillId="0" borderId="16" xfId="1" applyNumberFormat="1" applyFont="1" applyBorder="1"/>
    <xf numFmtId="0" fontId="4" fillId="6" borderId="0" xfId="0" applyFont="1" applyFill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164" fontId="5" fillId="3" borderId="0" xfId="0" applyNumberFormat="1" applyFont="1" applyFill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4" fontId="5" fillId="3" borderId="11" xfId="0" applyNumberFormat="1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8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5" xfId="3" xr:uid="{02A86EBD-ED95-4F84-9E4E-90C1ACB878C1}"/>
    <cellStyle name="Percent" xfId="2" builtinId="5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77A18-E897-4A8B-B6B8-2433B4D135EF}">
  <dimension ref="A1:AI214"/>
  <sheetViews>
    <sheetView showGridLines="0" tabSelected="1"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B4" sqref="B4"/>
    </sheetView>
  </sheetViews>
  <sheetFormatPr defaultRowHeight="15.6" x14ac:dyDescent="0.3"/>
  <cols>
    <col min="1" max="1" width="8.88671875" style="2"/>
    <col min="2" max="2" width="41.109375" style="2" bestFit="1" customWidth="1"/>
    <col min="3" max="3" width="21.109375" style="2" bestFit="1" customWidth="1"/>
    <col min="4" max="4" width="14" style="2" bestFit="1" customWidth="1"/>
    <col min="5" max="6" width="14.88671875" style="2" bestFit="1" customWidth="1"/>
    <col min="7" max="9" width="11.109375" style="2" customWidth="1"/>
    <col min="10" max="10" width="15" style="2" customWidth="1"/>
    <col min="11" max="12" width="16.44140625" style="2" bestFit="1" customWidth="1"/>
    <col min="13" max="13" width="12.21875" style="2" bestFit="1" customWidth="1"/>
    <col min="14" max="14" width="12.44140625" style="2" bestFit="1" customWidth="1"/>
    <col min="15" max="15" width="14.21875" style="2" bestFit="1" customWidth="1"/>
    <col min="16" max="16" width="17" style="2" bestFit="1" customWidth="1"/>
    <col min="17" max="17" width="14" style="2" bestFit="1" customWidth="1"/>
    <col min="18" max="18" width="10.88671875" style="2" bestFit="1" customWidth="1"/>
    <col min="19" max="19" width="12.44140625" style="2" bestFit="1" customWidth="1"/>
    <col min="20" max="20" width="14.21875" style="2" bestFit="1" customWidth="1"/>
    <col min="21" max="21" width="17" style="2" bestFit="1" customWidth="1"/>
    <col min="22" max="22" width="14" style="2" bestFit="1" customWidth="1"/>
    <col min="23" max="23" width="13.88671875" style="2" bestFit="1" customWidth="1"/>
    <col min="24" max="25" width="14.88671875" style="2" bestFit="1" customWidth="1"/>
    <col min="26" max="26" width="17.44140625" style="2" bestFit="1" customWidth="1"/>
    <col min="27" max="28" width="14.88671875" style="2" bestFit="1" customWidth="1"/>
    <col min="29" max="29" width="14.44140625" style="2" bestFit="1" customWidth="1"/>
    <col min="30" max="30" width="12.21875" style="2" bestFit="1" customWidth="1"/>
    <col min="31" max="31" width="12.77734375" style="2" bestFit="1" customWidth="1"/>
    <col min="32" max="33" width="13.44140625" style="2" bestFit="1" customWidth="1"/>
    <col min="34" max="34" width="9.21875" style="2" bestFit="1" customWidth="1"/>
    <col min="35" max="35" width="11.44140625" style="2" customWidth="1"/>
    <col min="36" max="16384" width="8.88671875" style="2"/>
  </cols>
  <sheetData>
    <row r="1" spans="1:35" x14ac:dyDescent="0.3">
      <c r="A1" s="2" t="s">
        <v>263</v>
      </c>
      <c r="D1" s="100" t="s">
        <v>258</v>
      </c>
      <c r="E1" s="100"/>
      <c r="F1" s="100"/>
      <c r="G1" s="100"/>
      <c r="H1" s="100"/>
      <c r="I1" s="100"/>
      <c r="J1" s="101" t="s">
        <v>259</v>
      </c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19" t="s">
        <v>260</v>
      </c>
      <c r="AC1" s="119"/>
      <c r="AD1" s="119"/>
      <c r="AE1" s="119"/>
      <c r="AF1" s="119"/>
      <c r="AG1" s="119"/>
      <c r="AH1" s="119"/>
      <c r="AI1" s="119"/>
    </row>
    <row r="2" spans="1:35" x14ac:dyDescent="0.3">
      <c r="A2" s="1" t="s">
        <v>262</v>
      </c>
      <c r="B2" s="1"/>
      <c r="C2" s="1"/>
      <c r="J2" s="3"/>
      <c r="K2" s="3"/>
      <c r="L2" s="4"/>
      <c r="M2" s="102" t="s">
        <v>0</v>
      </c>
      <c r="N2" s="103"/>
      <c r="O2" s="103"/>
      <c r="P2" s="103"/>
      <c r="Q2" s="104"/>
      <c r="R2" s="112" t="s">
        <v>40</v>
      </c>
      <c r="S2" s="113"/>
      <c r="T2" s="113"/>
      <c r="U2" s="113"/>
      <c r="V2" s="114"/>
      <c r="W2" s="5"/>
      <c r="X2" s="6"/>
      <c r="Y2" s="6"/>
      <c r="Z2" s="6"/>
      <c r="AA2" s="7"/>
    </row>
    <row r="3" spans="1:35" x14ac:dyDescent="0.3">
      <c r="A3" s="8"/>
      <c r="B3" s="1"/>
      <c r="C3" s="1"/>
      <c r="J3" s="9"/>
      <c r="K3" s="9"/>
      <c r="L3" s="10"/>
      <c r="M3" s="105"/>
      <c r="N3" s="106"/>
      <c r="O3" s="106"/>
      <c r="P3" s="106"/>
      <c r="Q3" s="107"/>
      <c r="R3" s="115"/>
      <c r="S3" s="106"/>
      <c r="T3" s="106"/>
      <c r="U3" s="106"/>
      <c r="V3" s="116"/>
      <c r="W3" s="9"/>
      <c r="X3" s="9"/>
      <c r="Y3" s="9"/>
      <c r="Z3" s="11" t="s">
        <v>41</v>
      </c>
      <c r="AA3" s="12"/>
    </row>
    <row r="4" spans="1:35" x14ac:dyDescent="0.3">
      <c r="A4" s="8"/>
      <c r="B4" s="1"/>
      <c r="C4" s="1"/>
      <c r="J4" s="9"/>
      <c r="K4" s="9"/>
      <c r="L4" s="10"/>
      <c r="M4" s="13"/>
      <c r="N4" s="13"/>
      <c r="O4" s="13"/>
      <c r="P4" s="14" t="s">
        <v>1</v>
      </c>
      <c r="Q4" s="15"/>
      <c r="R4" s="13"/>
      <c r="S4" s="13"/>
      <c r="T4" s="13"/>
      <c r="U4" s="14" t="s">
        <v>1</v>
      </c>
      <c r="V4" s="16"/>
      <c r="W4" s="9"/>
      <c r="X4" s="9"/>
      <c r="Y4" s="9"/>
      <c r="Z4" s="11" t="s">
        <v>42</v>
      </c>
      <c r="AA4" s="12"/>
    </row>
    <row r="5" spans="1:35" x14ac:dyDescent="0.3">
      <c r="A5" s="8"/>
      <c r="B5" s="1"/>
      <c r="C5" s="1"/>
      <c r="J5" s="108">
        <v>45473</v>
      </c>
      <c r="K5" s="108"/>
      <c r="L5" s="109"/>
      <c r="M5" s="13"/>
      <c r="N5" s="14"/>
      <c r="O5" s="14" t="s">
        <v>2</v>
      </c>
      <c r="P5" s="14" t="s">
        <v>3</v>
      </c>
      <c r="Q5" s="17"/>
      <c r="R5" s="14"/>
      <c r="S5" s="14"/>
      <c r="T5" s="14" t="s">
        <v>2</v>
      </c>
      <c r="U5" s="14" t="s">
        <v>3</v>
      </c>
      <c r="V5" s="18"/>
      <c r="W5" s="9"/>
      <c r="X5" s="9"/>
      <c r="Y5" s="11"/>
      <c r="Z5" s="11" t="s">
        <v>3</v>
      </c>
      <c r="AA5" s="12"/>
    </row>
    <row r="6" spans="1:35" x14ac:dyDescent="0.3">
      <c r="A6" s="8"/>
      <c r="B6" s="1"/>
      <c r="C6" s="1"/>
      <c r="J6" s="108"/>
      <c r="K6" s="108"/>
      <c r="L6" s="109"/>
      <c r="M6" s="13"/>
      <c r="N6" s="14"/>
      <c r="O6" s="14" t="s">
        <v>4</v>
      </c>
      <c r="P6" s="14" t="s">
        <v>5</v>
      </c>
      <c r="Q6" s="17"/>
      <c r="R6" s="14"/>
      <c r="S6" s="14"/>
      <c r="T6" s="14" t="s">
        <v>4</v>
      </c>
      <c r="U6" s="14" t="s">
        <v>5</v>
      </c>
      <c r="V6" s="18"/>
      <c r="W6" s="9"/>
      <c r="X6" s="9"/>
      <c r="Y6" s="11"/>
      <c r="Z6" s="11" t="s">
        <v>5</v>
      </c>
      <c r="AA6" s="12"/>
      <c r="AB6" s="19" t="s">
        <v>52</v>
      </c>
      <c r="AC6" s="20"/>
      <c r="AD6" s="3"/>
      <c r="AE6" s="3"/>
      <c r="AF6" s="3"/>
      <c r="AG6" s="3"/>
      <c r="AH6" s="3"/>
      <c r="AI6" s="21"/>
    </row>
    <row r="7" spans="1:35" x14ac:dyDescent="0.3">
      <c r="A7" s="8"/>
      <c r="B7" s="1"/>
      <c r="C7" s="1"/>
      <c r="J7" s="110"/>
      <c r="K7" s="110"/>
      <c r="L7" s="111"/>
      <c r="M7" s="13"/>
      <c r="N7" s="14"/>
      <c r="O7" s="14" t="s">
        <v>6</v>
      </c>
      <c r="P7" s="14" t="s">
        <v>4</v>
      </c>
      <c r="Q7" s="17"/>
      <c r="R7" s="14"/>
      <c r="S7" s="14"/>
      <c r="T7" s="14" t="s">
        <v>6</v>
      </c>
      <c r="U7" s="14" t="s">
        <v>4</v>
      </c>
      <c r="V7" s="18"/>
      <c r="W7" s="9"/>
      <c r="X7" s="9"/>
      <c r="Y7" s="11"/>
      <c r="Z7" s="11" t="s">
        <v>4</v>
      </c>
      <c r="AA7" s="12"/>
      <c r="AB7" s="22" t="s">
        <v>53</v>
      </c>
      <c r="AC7" s="23" t="s">
        <v>54</v>
      </c>
      <c r="AD7" s="9"/>
      <c r="AE7" s="9"/>
      <c r="AF7" s="9"/>
      <c r="AG7" s="9"/>
      <c r="AH7" s="9"/>
      <c r="AI7" s="12"/>
    </row>
    <row r="8" spans="1:35" x14ac:dyDescent="0.3">
      <c r="A8" s="8"/>
      <c r="B8" s="1"/>
      <c r="C8" s="1"/>
      <c r="J8" s="11" t="s">
        <v>7</v>
      </c>
      <c r="K8" s="11" t="s">
        <v>8</v>
      </c>
      <c r="L8" s="10"/>
      <c r="M8" s="14" t="s">
        <v>9</v>
      </c>
      <c r="N8" s="14"/>
      <c r="O8" s="14" t="s">
        <v>10</v>
      </c>
      <c r="P8" s="14" t="s">
        <v>11</v>
      </c>
      <c r="Q8" s="17" t="s">
        <v>12</v>
      </c>
      <c r="R8" s="14" t="s">
        <v>9</v>
      </c>
      <c r="S8" s="14"/>
      <c r="T8" s="14" t="s">
        <v>10</v>
      </c>
      <c r="U8" s="14" t="s">
        <v>11</v>
      </c>
      <c r="V8" s="18" t="s">
        <v>12</v>
      </c>
      <c r="W8" s="11"/>
      <c r="X8" s="11"/>
      <c r="Y8" s="11" t="s">
        <v>13</v>
      </c>
      <c r="Z8" s="11" t="s">
        <v>11</v>
      </c>
      <c r="AA8" s="24"/>
      <c r="AB8" s="22" t="s">
        <v>7</v>
      </c>
      <c r="AC8" s="23" t="s">
        <v>7</v>
      </c>
      <c r="AD8" s="9"/>
      <c r="AE8" s="9"/>
      <c r="AF8" s="9"/>
      <c r="AG8" s="9"/>
      <c r="AH8" s="9"/>
      <c r="AI8" s="12"/>
    </row>
    <row r="9" spans="1:35" x14ac:dyDescent="0.3">
      <c r="A9" s="8"/>
      <c r="B9" s="1"/>
      <c r="C9" s="1"/>
      <c r="J9" s="11" t="s">
        <v>13</v>
      </c>
      <c r="K9" s="11" t="s">
        <v>13</v>
      </c>
      <c r="L9" s="10"/>
      <c r="M9" s="14" t="s">
        <v>4</v>
      </c>
      <c r="N9" s="14"/>
      <c r="O9" s="14" t="s">
        <v>14</v>
      </c>
      <c r="P9" s="14" t="s">
        <v>15</v>
      </c>
      <c r="Q9" s="17" t="s">
        <v>16</v>
      </c>
      <c r="R9" s="14" t="s">
        <v>4</v>
      </c>
      <c r="S9" s="14"/>
      <c r="T9" s="14" t="s">
        <v>14</v>
      </c>
      <c r="U9" s="14" t="s">
        <v>15</v>
      </c>
      <c r="V9" s="18" t="s">
        <v>16</v>
      </c>
      <c r="W9" s="11" t="s">
        <v>43</v>
      </c>
      <c r="X9" s="11"/>
      <c r="Y9" s="11" t="s">
        <v>17</v>
      </c>
      <c r="Z9" s="11" t="s">
        <v>15</v>
      </c>
      <c r="AA9" s="24" t="s">
        <v>44</v>
      </c>
      <c r="AB9" s="22" t="s">
        <v>13</v>
      </c>
      <c r="AC9" s="23" t="s">
        <v>13</v>
      </c>
      <c r="AD9" s="9"/>
      <c r="AE9" s="9"/>
      <c r="AF9" s="9"/>
      <c r="AG9" s="9"/>
      <c r="AH9" s="9"/>
      <c r="AI9" s="12"/>
    </row>
    <row r="10" spans="1:35" x14ac:dyDescent="0.3">
      <c r="A10" s="8"/>
      <c r="B10" s="1"/>
      <c r="C10" s="1"/>
      <c r="J10" s="11" t="s">
        <v>17</v>
      </c>
      <c r="K10" s="11" t="s">
        <v>17</v>
      </c>
      <c r="L10" s="25" t="s">
        <v>12</v>
      </c>
      <c r="M10" s="14" t="s">
        <v>18</v>
      </c>
      <c r="N10" s="14"/>
      <c r="O10" s="14" t="s">
        <v>19</v>
      </c>
      <c r="P10" s="14" t="s">
        <v>20</v>
      </c>
      <c r="Q10" s="17" t="s">
        <v>21</v>
      </c>
      <c r="R10" s="14" t="s">
        <v>18</v>
      </c>
      <c r="S10" s="14"/>
      <c r="T10" s="14" t="s">
        <v>19</v>
      </c>
      <c r="U10" s="14" t="s">
        <v>20</v>
      </c>
      <c r="V10" s="18" t="s">
        <v>45</v>
      </c>
      <c r="W10" s="11" t="s">
        <v>11</v>
      </c>
      <c r="X10" s="11" t="s">
        <v>46</v>
      </c>
      <c r="Y10" s="11" t="s">
        <v>47</v>
      </c>
      <c r="Z10" s="11" t="s">
        <v>20</v>
      </c>
      <c r="AA10" s="24" t="s">
        <v>44</v>
      </c>
      <c r="AB10" s="22" t="s">
        <v>17</v>
      </c>
      <c r="AC10" s="23" t="s">
        <v>17</v>
      </c>
      <c r="AD10" s="26" t="s">
        <v>55</v>
      </c>
      <c r="AE10" s="26"/>
      <c r="AF10" s="26"/>
      <c r="AG10" s="26"/>
      <c r="AH10" s="26"/>
      <c r="AI10" s="27"/>
    </row>
    <row r="11" spans="1:35" x14ac:dyDescent="0.3">
      <c r="A11" s="28"/>
      <c r="B11" s="29"/>
      <c r="C11" s="29"/>
      <c r="D11" s="30" t="s">
        <v>15</v>
      </c>
      <c r="E11" s="30"/>
      <c r="F11" s="30"/>
      <c r="G11" s="30" t="s">
        <v>38</v>
      </c>
      <c r="H11" s="30"/>
      <c r="I11" s="30"/>
      <c r="J11" s="11" t="s">
        <v>22</v>
      </c>
      <c r="K11" s="11" t="s">
        <v>22</v>
      </c>
      <c r="L11" s="25" t="s">
        <v>22</v>
      </c>
      <c r="M11" s="14" t="s">
        <v>10</v>
      </c>
      <c r="N11" s="14" t="s">
        <v>23</v>
      </c>
      <c r="O11" s="14" t="s">
        <v>24</v>
      </c>
      <c r="P11" s="14" t="s">
        <v>17</v>
      </c>
      <c r="Q11" s="17" t="s">
        <v>25</v>
      </c>
      <c r="R11" s="14" t="s">
        <v>10</v>
      </c>
      <c r="S11" s="14" t="s">
        <v>23</v>
      </c>
      <c r="T11" s="14" t="s">
        <v>24</v>
      </c>
      <c r="U11" s="14" t="s">
        <v>17</v>
      </c>
      <c r="V11" s="18" t="s">
        <v>25</v>
      </c>
      <c r="W11" s="11" t="s">
        <v>48</v>
      </c>
      <c r="X11" s="11" t="s">
        <v>39</v>
      </c>
      <c r="Y11" s="11" t="s">
        <v>48</v>
      </c>
      <c r="Z11" s="11" t="s">
        <v>17</v>
      </c>
      <c r="AA11" s="24" t="s">
        <v>49</v>
      </c>
      <c r="AB11" s="22" t="s">
        <v>22</v>
      </c>
      <c r="AC11" s="23" t="s">
        <v>22</v>
      </c>
      <c r="AD11" s="117" t="s">
        <v>56</v>
      </c>
      <c r="AE11" s="117"/>
      <c r="AF11" s="117"/>
      <c r="AG11" s="117"/>
      <c r="AH11" s="117"/>
      <c r="AI11" s="118"/>
    </row>
    <row r="12" spans="1:35" x14ac:dyDescent="0.3">
      <c r="A12" s="31" t="s">
        <v>26</v>
      </c>
      <c r="B12" s="32" t="s">
        <v>11</v>
      </c>
      <c r="C12" s="33" t="s">
        <v>58</v>
      </c>
      <c r="D12" s="34" t="s">
        <v>11</v>
      </c>
      <c r="E12" s="35" t="s">
        <v>39</v>
      </c>
      <c r="F12" s="36" t="s">
        <v>12</v>
      </c>
      <c r="G12" s="34" t="s">
        <v>11</v>
      </c>
      <c r="H12" s="35" t="s">
        <v>39</v>
      </c>
      <c r="I12" s="36" t="s">
        <v>12</v>
      </c>
      <c r="J12" s="37" t="s">
        <v>27</v>
      </c>
      <c r="K12" s="37" t="s">
        <v>27</v>
      </c>
      <c r="L12" s="38" t="s">
        <v>27</v>
      </c>
      <c r="M12" s="39" t="s">
        <v>28</v>
      </c>
      <c r="N12" s="39" t="s">
        <v>29</v>
      </c>
      <c r="O12" s="39" t="s">
        <v>30</v>
      </c>
      <c r="P12" s="39" t="s">
        <v>15</v>
      </c>
      <c r="Q12" s="40" t="s">
        <v>31</v>
      </c>
      <c r="R12" s="39" t="s">
        <v>28</v>
      </c>
      <c r="S12" s="39" t="s">
        <v>29</v>
      </c>
      <c r="T12" s="39" t="s">
        <v>30</v>
      </c>
      <c r="U12" s="39" t="s">
        <v>15</v>
      </c>
      <c r="V12" s="41" t="s">
        <v>31</v>
      </c>
      <c r="W12" s="37" t="s">
        <v>50</v>
      </c>
      <c r="X12" s="11" t="s">
        <v>51</v>
      </c>
      <c r="Y12" s="11" t="s">
        <v>50</v>
      </c>
      <c r="Z12" s="37" t="s">
        <v>15</v>
      </c>
      <c r="AA12" s="24" t="s">
        <v>50</v>
      </c>
      <c r="AB12" s="42" t="s">
        <v>27</v>
      </c>
      <c r="AC12" s="42" t="s">
        <v>27</v>
      </c>
      <c r="AD12" s="43">
        <v>2026</v>
      </c>
      <c r="AE12" s="43">
        <v>2027</v>
      </c>
      <c r="AF12" s="43">
        <v>2028</v>
      </c>
      <c r="AG12" s="43">
        <v>2029</v>
      </c>
      <c r="AH12" s="43">
        <v>2030</v>
      </c>
      <c r="AI12" s="44" t="s">
        <v>57</v>
      </c>
    </row>
    <row r="13" spans="1:35" x14ac:dyDescent="0.3">
      <c r="A13" s="45">
        <v>263</v>
      </c>
      <c r="B13" s="46" t="s">
        <v>32</v>
      </c>
      <c r="C13" s="46" t="s">
        <v>59</v>
      </c>
      <c r="D13" s="47">
        <v>7044610</v>
      </c>
      <c r="E13" s="48">
        <v>7816757</v>
      </c>
      <c r="F13" s="48">
        <f>D13+E13</f>
        <v>14861367</v>
      </c>
      <c r="G13" s="49">
        <v>0.13950199999999999</v>
      </c>
      <c r="H13" s="50">
        <v>0.15479200000000001</v>
      </c>
      <c r="I13" s="51">
        <f>G13+H13</f>
        <v>0.294294</v>
      </c>
      <c r="J13" s="52">
        <v>97786056</v>
      </c>
      <c r="K13" s="53">
        <v>108504216</v>
      </c>
      <c r="L13" s="48">
        <f t="shared" ref="L13:L76" si="0">J13+K13</f>
        <v>206290272</v>
      </c>
      <c r="M13" s="52">
        <v>-1225367</v>
      </c>
      <c r="N13" s="53">
        <v>455851</v>
      </c>
      <c r="O13" s="53">
        <v>0</v>
      </c>
      <c r="P13" s="53">
        <v>3660677</v>
      </c>
      <c r="Q13" s="48">
        <f>M13+N13+O13+P13</f>
        <v>2891161</v>
      </c>
      <c r="R13" s="52">
        <v>0</v>
      </c>
      <c r="S13" s="53">
        <v>0</v>
      </c>
      <c r="T13" s="53">
        <v>2287621</v>
      </c>
      <c r="U13" s="53">
        <v>3291272</v>
      </c>
      <c r="V13" s="48">
        <f t="shared" ref="V13:V76" si="1">R13+S13+T13+U13</f>
        <v>5578893</v>
      </c>
      <c r="W13" s="52">
        <v>10122901</v>
      </c>
      <c r="X13" s="53">
        <v>11232455</v>
      </c>
      <c r="Y13" s="48">
        <f>W13+X13</f>
        <v>21355356</v>
      </c>
      <c r="Z13" s="53">
        <v>732607</v>
      </c>
      <c r="AA13" s="48">
        <f t="shared" ref="AA13:AA76" si="2">Y13+Z13</f>
        <v>22087963</v>
      </c>
      <c r="AB13" s="52">
        <v>127452219</v>
      </c>
      <c r="AC13" s="53">
        <v>73117602</v>
      </c>
      <c r="AD13" s="53">
        <v>-3476248</v>
      </c>
      <c r="AE13" s="53">
        <v>4675637</v>
      </c>
      <c r="AF13" s="53">
        <v>-2567905</v>
      </c>
      <c r="AG13" s="53">
        <v>-1319216</v>
      </c>
      <c r="AH13" s="53">
        <v>0</v>
      </c>
      <c r="AI13" s="54">
        <v>0</v>
      </c>
    </row>
    <row r="14" spans="1:35" x14ac:dyDescent="0.3">
      <c r="A14" s="45">
        <v>266</v>
      </c>
      <c r="B14" s="46" t="s">
        <v>33</v>
      </c>
      <c r="C14" s="46" t="s">
        <v>59</v>
      </c>
      <c r="D14" s="55">
        <v>1555981</v>
      </c>
      <c r="E14" s="48">
        <v>1726529</v>
      </c>
      <c r="F14" s="48">
        <f t="shared" ref="F14:F77" si="3">D14+E14</f>
        <v>3282510</v>
      </c>
      <c r="G14" s="56">
        <v>3.0811999999999999E-2</v>
      </c>
      <c r="H14" s="50">
        <v>3.4189999999999998E-2</v>
      </c>
      <c r="I14" s="51">
        <f t="shared" ref="I14:I77" si="4">G14+H14</f>
        <v>6.5002000000000004E-2</v>
      </c>
      <c r="J14" s="55">
        <v>21598537</v>
      </c>
      <c r="K14" s="48">
        <v>23965908</v>
      </c>
      <c r="L14" s="48">
        <f t="shared" si="0"/>
        <v>45564445</v>
      </c>
      <c r="M14" s="55">
        <v>-270653</v>
      </c>
      <c r="N14" s="48">
        <v>100686</v>
      </c>
      <c r="O14" s="48">
        <v>0</v>
      </c>
      <c r="P14" s="48">
        <v>61297</v>
      </c>
      <c r="Q14" s="48">
        <f t="shared" ref="Q14:Q77" si="5">M14+N14+O14+P14</f>
        <v>-108670</v>
      </c>
      <c r="R14" s="55">
        <v>0</v>
      </c>
      <c r="S14" s="48">
        <v>0</v>
      </c>
      <c r="T14" s="53">
        <v>505279</v>
      </c>
      <c r="U14" s="48">
        <v>1101339</v>
      </c>
      <c r="V14" s="48">
        <f t="shared" si="1"/>
        <v>1606618</v>
      </c>
      <c r="W14" s="55">
        <v>2235900</v>
      </c>
      <c r="X14" s="48">
        <v>2480973</v>
      </c>
      <c r="Y14" s="48">
        <f t="shared" ref="Y14:Y77" si="6">W14+X14</f>
        <v>4716873</v>
      </c>
      <c r="Z14" s="48">
        <v>-1039390</v>
      </c>
      <c r="AA14" s="48">
        <f t="shared" si="2"/>
        <v>3677483</v>
      </c>
      <c r="AB14" s="55">
        <v>28151063</v>
      </c>
      <c r="AC14" s="48">
        <v>16149881</v>
      </c>
      <c r="AD14" s="48">
        <v>-1670311</v>
      </c>
      <c r="AE14" s="48">
        <v>761000</v>
      </c>
      <c r="AF14" s="48">
        <v>-514595</v>
      </c>
      <c r="AG14" s="48">
        <v>-291382</v>
      </c>
      <c r="AH14" s="48">
        <v>0</v>
      </c>
      <c r="AI14" s="54">
        <v>0</v>
      </c>
    </row>
    <row r="15" spans="1:35" x14ac:dyDescent="0.3">
      <c r="A15" s="45">
        <v>269</v>
      </c>
      <c r="B15" s="46" t="s">
        <v>34</v>
      </c>
      <c r="C15" s="46" t="s">
        <v>59</v>
      </c>
      <c r="D15" s="55">
        <v>3752785</v>
      </c>
      <c r="E15" s="48">
        <v>4164121</v>
      </c>
      <c r="F15" s="48">
        <f t="shared" si="3"/>
        <v>7916906</v>
      </c>
      <c r="G15" s="56">
        <v>7.4315000000000006E-2</v>
      </c>
      <c r="H15" s="50">
        <v>8.2460000000000006E-2</v>
      </c>
      <c r="I15" s="51">
        <f t="shared" si="4"/>
        <v>0.156775</v>
      </c>
      <c r="J15" s="55">
        <v>52092318</v>
      </c>
      <c r="K15" s="48">
        <v>57802064</v>
      </c>
      <c r="L15" s="48">
        <f t="shared" si="0"/>
        <v>109894382</v>
      </c>
      <c r="M15" s="55">
        <v>-652774</v>
      </c>
      <c r="N15" s="48">
        <v>242840</v>
      </c>
      <c r="O15" s="48">
        <v>0</v>
      </c>
      <c r="P15" s="48">
        <v>2564800</v>
      </c>
      <c r="Q15" s="48">
        <f t="shared" si="5"/>
        <v>2154866</v>
      </c>
      <c r="R15" s="55">
        <v>0</v>
      </c>
      <c r="S15" s="48">
        <v>0</v>
      </c>
      <c r="T15" s="53">
        <v>1218655</v>
      </c>
      <c r="U15" s="48">
        <v>1111027</v>
      </c>
      <c r="V15" s="48">
        <f t="shared" si="1"/>
        <v>2329682</v>
      </c>
      <c r="W15" s="55">
        <v>5392644</v>
      </c>
      <c r="X15" s="48">
        <v>5983722</v>
      </c>
      <c r="Y15" s="48">
        <f t="shared" si="6"/>
        <v>11376366</v>
      </c>
      <c r="Z15" s="48">
        <v>-255062</v>
      </c>
      <c r="AA15" s="48">
        <f t="shared" si="2"/>
        <v>11121304</v>
      </c>
      <c r="AB15" s="55">
        <v>67895994</v>
      </c>
      <c r="AC15" s="48">
        <v>38951007</v>
      </c>
      <c r="AD15" s="48">
        <v>-1364009</v>
      </c>
      <c r="AE15" s="48">
        <v>2955420</v>
      </c>
      <c r="AF15" s="48">
        <v>-1063458</v>
      </c>
      <c r="AG15" s="48">
        <v>-702769</v>
      </c>
      <c r="AH15" s="48">
        <v>0</v>
      </c>
      <c r="AI15" s="54">
        <v>0</v>
      </c>
    </row>
    <row r="16" spans="1:35" x14ac:dyDescent="0.3">
      <c r="A16" s="45">
        <v>270</v>
      </c>
      <c r="B16" s="46" t="s">
        <v>35</v>
      </c>
      <c r="C16" s="46" t="s">
        <v>59</v>
      </c>
      <c r="D16" s="55">
        <v>3942151</v>
      </c>
      <c r="E16" s="48">
        <v>4374243</v>
      </c>
      <c r="F16" s="48">
        <f t="shared" si="3"/>
        <v>8316394</v>
      </c>
      <c r="G16" s="56">
        <v>7.8064999999999996E-2</v>
      </c>
      <c r="H16" s="50">
        <v>8.6621000000000004E-2</v>
      </c>
      <c r="I16" s="51">
        <f t="shared" si="4"/>
        <v>0.164686</v>
      </c>
      <c r="J16" s="55">
        <v>54720904</v>
      </c>
      <c r="K16" s="48">
        <v>60718762</v>
      </c>
      <c r="L16" s="48">
        <f t="shared" si="0"/>
        <v>115439666</v>
      </c>
      <c r="M16" s="55">
        <v>-685713</v>
      </c>
      <c r="N16" s="48">
        <v>255093</v>
      </c>
      <c r="O16" s="48">
        <v>0</v>
      </c>
      <c r="P16" s="48">
        <v>2648142</v>
      </c>
      <c r="Q16" s="48">
        <f t="shared" si="5"/>
        <v>2217522</v>
      </c>
      <c r="R16" s="55">
        <v>0</v>
      </c>
      <c r="S16" s="48">
        <v>0</v>
      </c>
      <c r="T16" s="53">
        <v>1280148</v>
      </c>
      <c r="U16" s="48">
        <v>928800</v>
      </c>
      <c r="V16" s="48">
        <f t="shared" si="1"/>
        <v>2208948</v>
      </c>
      <c r="W16" s="55">
        <v>5664758</v>
      </c>
      <c r="X16" s="48">
        <v>6285661</v>
      </c>
      <c r="Y16" s="48">
        <f t="shared" si="6"/>
        <v>11950419</v>
      </c>
      <c r="Z16" s="48">
        <v>237848</v>
      </c>
      <c r="AA16" s="48">
        <f t="shared" si="2"/>
        <v>12188267</v>
      </c>
      <c r="AB16" s="55">
        <v>71322037</v>
      </c>
      <c r="AC16" s="48">
        <v>40916481</v>
      </c>
      <c r="AD16" s="48">
        <v>-1224182</v>
      </c>
      <c r="AE16" s="48">
        <v>3074796</v>
      </c>
      <c r="AF16" s="48">
        <v>-1103810</v>
      </c>
      <c r="AG16" s="48">
        <v>-738230</v>
      </c>
      <c r="AH16" s="48">
        <v>0</v>
      </c>
      <c r="AI16" s="54">
        <v>0</v>
      </c>
    </row>
    <row r="17" spans="1:35" x14ac:dyDescent="0.3">
      <c r="A17" s="45">
        <v>273</v>
      </c>
      <c r="B17" s="46" t="s">
        <v>36</v>
      </c>
      <c r="C17" s="46" t="s">
        <v>59</v>
      </c>
      <c r="D17" s="55">
        <v>5730584</v>
      </c>
      <c r="E17" s="48">
        <v>6358703</v>
      </c>
      <c r="F17" s="48">
        <f t="shared" si="3"/>
        <v>12089287</v>
      </c>
      <c r="G17" s="56">
        <v>0.11348</v>
      </c>
      <c r="H17" s="50">
        <v>0.125919</v>
      </c>
      <c r="I17" s="51">
        <f t="shared" si="4"/>
        <v>0.239399</v>
      </c>
      <c r="J17" s="55">
        <v>79546100</v>
      </c>
      <c r="K17" s="48">
        <v>88265002</v>
      </c>
      <c r="L17" s="48">
        <f t="shared" si="0"/>
        <v>167811102</v>
      </c>
      <c r="M17" s="55">
        <v>-996800</v>
      </c>
      <c r="N17" s="48">
        <v>370821</v>
      </c>
      <c r="O17" s="48">
        <v>0</v>
      </c>
      <c r="P17" s="48">
        <v>4822865</v>
      </c>
      <c r="Q17" s="48">
        <f t="shared" si="5"/>
        <v>4196886</v>
      </c>
      <c r="R17" s="55">
        <v>0</v>
      </c>
      <c r="S17" s="48">
        <v>0</v>
      </c>
      <c r="T17" s="53">
        <v>1860913</v>
      </c>
      <c r="U17" s="48">
        <v>2548254</v>
      </c>
      <c r="V17" s="48">
        <f t="shared" si="1"/>
        <v>4409167</v>
      </c>
      <c r="W17" s="55">
        <v>8234685</v>
      </c>
      <c r="X17" s="48">
        <v>9137273</v>
      </c>
      <c r="Y17" s="48">
        <f t="shared" si="6"/>
        <v>17371958</v>
      </c>
      <c r="Z17" s="48">
        <v>-1816477</v>
      </c>
      <c r="AA17" s="48">
        <f t="shared" si="2"/>
        <v>15555481</v>
      </c>
      <c r="AB17" s="55">
        <v>103678657</v>
      </c>
      <c r="AC17" s="48">
        <v>59479033</v>
      </c>
      <c r="AD17" s="48">
        <v>-2495362</v>
      </c>
      <c r="AE17" s="48">
        <v>4952191</v>
      </c>
      <c r="AF17" s="48">
        <v>-1595966</v>
      </c>
      <c r="AG17" s="48">
        <v>-1073144</v>
      </c>
      <c r="AH17" s="48">
        <v>0</v>
      </c>
      <c r="AI17" s="54">
        <v>0</v>
      </c>
    </row>
    <row r="18" spans="1:35" x14ac:dyDescent="0.3">
      <c r="A18" s="57">
        <v>500</v>
      </c>
      <c r="B18" s="58" t="s">
        <v>37</v>
      </c>
      <c r="C18" s="59" t="s">
        <v>59</v>
      </c>
      <c r="D18" s="60">
        <v>1911244</v>
      </c>
      <c r="E18" s="61">
        <v>2120732</v>
      </c>
      <c r="F18" s="61">
        <f t="shared" si="3"/>
        <v>4031976</v>
      </c>
      <c r="G18" s="62">
        <v>3.7848E-2</v>
      </c>
      <c r="H18" s="63">
        <v>4.1995999999999999E-2</v>
      </c>
      <c r="I18" s="64">
        <f t="shared" si="4"/>
        <v>7.9843999999999998E-2</v>
      </c>
      <c r="J18" s="65">
        <v>26529928</v>
      </c>
      <c r="K18" s="61">
        <v>29437829</v>
      </c>
      <c r="L18" s="61">
        <f t="shared" si="0"/>
        <v>55967757</v>
      </c>
      <c r="M18" s="60">
        <v>-332449</v>
      </c>
      <c r="N18" s="61">
        <v>123675</v>
      </c>
      <c r="O18" s="61">
        <v>0</v>
      </c>
      <c r="P18" s="61">
        <v>869222</v>
      </c>
      <c r="Q18" s="61">
        <f t="shared" si="5"/>
        <v>660448</v>
      </c>
      <c r="R18" s="60">
        <v>0</v>
      </c>
      <c r="S18" s="61">
        <v>0</v>
      </c>
      <c r="T18" s="61">
        <v>620645</v>
      </c>
      <c r="U18" s="61">
        <v>601683</v>
      </c>
      <c r="V18" s="61">
        <f t="shared" si="1"/>
        <v>1222328</v>
      </c>
      <c r="W18" s="60">
        <v>2746402</v>
      </c>
      <c r="X18" s="61">
        <v>3047431</v>
      </c>
      <c r="Y18" s="61">
        <f t="shared" si="6"/>
        <v>5793833</v>
      </c>
      <c r="Z18" s="61">
        <v>-675796</v>
      </c>
      <c r="AA18" s="61">
        <f t="shared" si="2"/>
        <v>5118037</v>
      </c>
      <c r="AB18" s="60">
        <v>34578531</v>
      </c>
      <c r="AC18" s="61">
        <v>19837232</v>
      </c>
      <c r="AD18" s="61">
        <v>-921056</v>
      </c>
      <c r="AE18" s="61">
        <v>1314623</v>
      </c>
      <c r="AF18" s="61">
        <v>-597536</v>
      </c>
      <c r="AG18" s="61">
        <v>-357911</v>
      </c>
      <c r="AH18" s="61">
        <v>0</v>
      </c>
      <c r="AI18" s="66">
        <v>0</v>
      </c>
    </row>
    <row r="19" spans="1:35" x14ac:dyDescent="0.3">
      <c r="A19" s="67">
        <v>801</v>
      </c>
      <c r="B19" s="68" t="s">
        <v>60</v>
      </c>
      <c r="C19" s="46" t="s">
        <v>261</v>
      </c>
      <c r="D19" s="69">
        <v>0</v>
      </c>
      <c r="E19" s="70">
        <v>0</v>
      </c>
      <c r="F19" s="48">
        <f t="shared" si="3"/>
        <v>0</v>
      </c>
      <c r="G19" s="71">
        <v>0</v>
      </c>
      <c r="H19" s="72">
        <v>0</v>
      </c>
      <c r="I19" s="51">
        <f t="shared" si="4"/>
        <v>0</v>
      </c>
      <c r="J19" s="69">
        <v>0</v>
      </c>
      <c r="K19" s="70">
        <v>0</v>
      </c>
      <c r="L19" s="48">
        <f t="shared" si="0"/>
        <v>0</v>
      </c>
      <c r="M19" s="69">
        <v>0</v>
      </c>
      <c r="N19" s="73">
        <v>0</v>
      </c>
      <c r="O19" s="73">
        <v>0</v>
      </c>
      <c r="P19" s="73">
        <v>0</v>
      </c>
      <c r="Q19" s="48">
        <f t="shared" si="5"/>
        <v>0</v>
      </c>
      <c r="R19" s="74">
        <v>0</v>
      </c>
      <c r="S19" s="53">
        <v>0</v>
      </c>
      <c r="T19" s="53">
        <v>0</v>
      </c>
      <c r="U19" s="53">
        <v>89494</v>
      </c>
      <c r="V19" s="48">
        <f t="shared" si="1"/>
        <v>89494</v>
      </c>
      <c r="W19" s="74">
        <v>0</v>
      </c>
      <c r="X19" s="53">
        <v>0</v>
      </c>
      <c r="Y19" s="48">
        <f t="shared" si="6"/>
        <v>0</v>
      </c>
      <c r="Z19" s="53">
        <v>-421035</v>
      </c>
      <c r="AA19" s="48">
        <f t="shared" si="2"/>
        <v>-421035</v>
      </c>
      <c r="AB19" s="74">
        <v>0</v>
      </c>
      <c r="AC19" s="53">
        <v>0</v>
      </c>
      <c r="AD19" s="53">
        <v>-89494</v>
      </c>
      <c r="AE19" s="53">
        <v>0</v>
      </c>
      <c r="AF19" s="53">
        <v>0</v>
      </c>
      <c r="AG19" s="53">
        <v>0</v>
      </c>
      <c r="AH19" s="53">
        <v>0</v>
      </c>
      <c r="AI19" s="54">
        <v>0</v>
      </c>
    </row>
    <row r="20" spans="1:35" x14ac:dyDescent="0.3">
      <c r="A20" s="67">
        <v>805</v>
      </c>
      <c r="B20" s="68" t="s">
        <v>61</v>
      </c>
      <c r="C20" s="46" t="s">
        <v>261</v>
      </c>
      <c r="D20" s="69">
        <v>196282</v>
      </c>
      <c r="E20" s="73">
        <v>274212</v>
      </c>
      <c r="F20" s="48">
        <f t="shared" si="3"/>
        <v>470494</v>
      </c>
      <c r="G20" s="71">
        <v>1.84E-4</v>
      </c>
      <c r="H20" s="72">
        <v>2.5700000000000001E-4</v>
      </c>
      <c r="I20" s="51">
        <f t="shared" si="4"/>
        <v>4.4099999999999999E-4</v>
      </c>
      <c r="J20" s="75">
        <v>3019957</v>
      </c>
      <c r="K20" s="76">
        <v>4218930</v>
      </c>
      <c r="L20" s="48">
        <f t="shared" si="0"/>
        <v>7238887</v>
      </c>
      <c r="M20" s="75">
        <v>63200</v>
      </c>
      <c r="N20" s="77">
        <v>13165</v>
      </c>
      <c r="O20" s="77">
        <v>0</v>
      </c>
      <c r="P20" s="77">
        <v>641503</v>
      </c>
      <c r="Q20" s="48">
        <f t="shared" si="5"/>
        <v>717868</v>
      </c>
      <c r="R20" s="55">
        <v>0</v>
      </c>
      <c r="S20" s="48">
        <v>0</v>
      </c>
      <c r="T20" s="48">
        <v>66773</v>
      </c>
      <c r="U20" s="48">
        <v>198223</v>
      </c>
      <c r="V20" s="48">
        <f t="shared" si="1"/>
        <v>264996</v>
      </c>
      <c r="W20" s="55">
        <v>369290</v>
      </c>
      <c r="X20" s="48">
        <v>515904</v>
      </c>
      <c r="Y20" s="48">
        <f t="shared" si="6"/>
        <v>885194</v>
      </c>
      <c r="Z20" s="48">
        <v>32427</v>
      </c>
      <c r="AA20" s="48">
        <f t="shared" si="2"/>
        <v>917621</v>
      </c>
      <c r="AB20" s="55">
        <v>3935023</v>
      </c>
      <c r="AC20" s="48">
        <v>2257469</v>
      </c>
      <c r="AD20" s="48">
        <v>106737</v>
      </c>
      <c r="AE20" s="48">
        <v>418317</v>
      </c>
      <c r="AF20" s="48">
        <v>-32554</v>
      </c>
      <c r="AG20" s="48">
        <v>-39628</v>
      </c>
      <c r="AH20" s="48">
        <v>0</v>
      </c>
      <c r="AI20" s="54">
        <v>0</v>
      </c>
    </row>
    <row r="21" spans="1:35" x14ac:dyDescent="0.3">
      <c r="A21" s="67">
        <v>806</v>
      </c>
      <c r="B21" s="68" t="s">
        <v>62</v>
      </c>
      <c r="C21" s="46" t="s">
        <v>261</v>
      </c>
      <c r="D21" s="69">
        <v>25300</v>
      </c>
      <c r="E21" s="73">
        <v>35345</v>
      </c>
      <c r="F21" s="48">
        <f t="shared" si="3"/>
        <v>60645</v>
      </c>
      <c r="G21" s="71">
        <v>2.4000000000000001E-5</v>
      </c>
      <c r="H21" s="72">
        <v>3.3000000000000003E-5</v>
      </c>
      <c r="I21" s="51">
        <f t="shared" si="4"/>
        <v>5.7000000000000003E-5</v>
      </c>
      <c r="J21" s="75">
        <v>389189</v>
      </c>
      <c r="K21" s="76">
        <v>543747</v>
      </c>
      <c r="L21" s="48">
        <f t="shared" si="0"/>
        <v>932936</v>
      </c>
      <c r="M21" s="75">
        <v>8145</v>
      </c>
      <c r="N21" s="77">
        <v>1697</v>
      </c>
      <c r="O21" s="77">
        <v>0</v>
      </c>
      <c r="P21" s="77">
        <v>60772</v>
      </c>
      <c r="Q21" s="48">
        <f t="shared" si="5"/>
        <v>70614</v>
      </c>
      <c r="R21" s="55">
        <v>0</v>
      </c>
      <c r="S21" s="48">
        <v>0</v>
      </c>
      <c r="T21" s="48">
        <v>8605</v>
      </c>
      <c r="U21" s="48">
        <v>36193</v>
      </c>
      <c r="V21" s="48">
        <f t="shared" si="1"/>
        <v>44798</v>
      </c>
      <c r="W21" s="55">
        <v>47591</v>
      </c>
      <c r="X21" s="48">
        <v>66491</v>
      </c>
      <c r="Y21" s="48">
        <f t="shared" si="6"/>
        <v>114082</v>
      </c>
      <c r="Z21" s="48">
        <v>-4302</v>
      </c>
      <c r="AA21" s="48">
        <f t="shared" si="2"/>
        <v>109780</v>
      </c>
      <c r="AB21" s="55">
        <v>507116</v>
      </c>
      <c r="AC21" s="48">
        <v>290926</v>
      </c>
      <c r="AD21" s="48">
        <v>-3782</v>
      </c>
      <c r="AE21" s="48">
        <v>41712</v>
      </c>
      <c r="AF21" s="48">
        <v>-7009</v>
      </c>
      <c r="AG21" s="48">
        <v>-5105</v>
      </c>
      <c r="AH21" s="48">
        <v>0</v>
      </c>
      <c r="AI21" s="54">
        <v>0</v>
      </c>
    </row>
    <row r="22" spans="1:35" x14ac:dyDescent="0.3">
      <c r="A22" s="67">
        <v>807</v>
      </c>
      <c r="B22" s="68" t="s">
        <v>63</v>
      </c>
      <c r="C22" s="46" t="s">
        <v>261</v>
      </c>
      <c r="D22" s="69">
        <v>16129</v>
      </c>
      <c r="E22" s="73">
        <v>22533</v>
      </c>
      <c r="F22" s="48">
        <f t="shared" si="3"/>
        <v>38662</v>
      </c>
      <c r="G22" s="71">
        <v>1.5E-5</v>
      </c>
      <c r="H22" s="72">
        <v>2.0999999999999999E-5</v>
      </c>
      <c r="I22" s="51">
        <f t="shared" si="4"/>
        <v>3.6000000000000001E-5</v>
      </c>
      <c r="J22" s="75">
        <v>248114</v>
      </c>
      <c r="K22" s="76">
        <v>346604</v>
      </c>
      <c r="L22" s="48">
        <f t="shared" si="0"/>
        <v>594718</v>
      </c>
      <c r="M22" s="75">
        <v>5192</v>
      </c>
      <c r="N22" s="77">
        <v>1082</v>
      </c>
      <c r="O22" s="77">
        <v>0</v>
      </c>
      <c r="P22" s="77">
        <v>42524</v>
      </c>
      <c r="Q22" s="48">
        <f t="shared" si="5"/>
        <v>48798</v>
      </c>
      <c r="R22" s="55">
        <v>0</v>
      </c>
      <c r="S22" s="48">
        <v>0</v>
      </c>
      <c r="T22" s="48">
        <v>5486</v>
      </c>
      <c r="U22" s="48">
        <v>17761</v>
      </c>
      <c r="V22" s="48">
        <f t="shared" si="1"/>
        <v>23247</v>
      </c>
      <c r="W22" s="55">
        <v>30340</v>
      </c>
      <c r="X22" s="48">
        <v>42384</v>
      </c>
      <c r="Y22" s="48">
        <f t="shared" si="6"/>
        <v>72724</v>
      </c>
      <c r="Z22" s="48">
        <v>-2683</v>
      </c>
      <c r="AA22" s="48">
        <f t="shared" si="2"/>
        <v>70041</v>
      </c>
      <c r="AB22" s="55">
        <v>323294</v>
      </c>
      <c r="AC22" s="48">
        <v>185470</v>
      </c>
      <c r="AD22" s="48">
        <v>-2200</v>
      </c>
      <c r="AE22" s="48">
        <v>27178</v>
      </c>
      <c r="AF22" s="48">
        <v>3830</v>
      </c>
      <c r="AG22" s="48">
        <v>-3257</v>
      </c>
      <c r="AH22" s="48">
        <v>0</v>
      </c>
      <c r="AI22" s="54">
        <v>0</v>
      </c>
    </row>
    <row r="23" spans="1:35" x14ac:dyDescent="0.3">
      <c r="A23" s="78">
        <v>809</v>
      </c>
      <c r="B23" s="79" t="s">
        <v>64</v>
      </c>
      <c r="C23" s="59" t="s">
        <v>261</v>
      </c>
      <c r="D23" s="80">
        <v>7743</v>
      </c>
      <c r="E23" s="81">
        <v>10817</v>
      </c>
      <c r="F23" s="61">
        <f t="shared" si="3"/>
        <v>18560</v>
      </c>
      <c r="G23" s="82">
        <v>6.9999999999999999E-6</v>
      </c>
      <c r="H23" s="83">
        <v>1.0000000000000001E-5</v>
      </c>
      <c r="I23" s="64">
        <f t="shared" si="4"/>
        <v>1.7E-5</v>
      </c>
      <c r="J23" s="84">
        <v>119207</v>
      </c>
      <c r="K23" s="85">
        <v>166396</v>
      </c>
      <c r="L23" s="61">
        <f t="shared" si="0"/>
        <v>285603</v>
      </c>
      <c r="M23" s="84">
        <v>2495</v>
      </c>
      <c r="N23" s="85">
        <v>520</v>
      </c>
      <c r="O23" s="85">
        <v>0</v>
      </c>
      <c r="P23" s="85">
        <v>17686</v>
      </c>
      <c r="Q23" s="61">
        <f t="shared" si="5"/>
        <v>20701</v>
      </c>
      <c r="R23" s="60">
        <v>0</v>
      </c>
      <c r="S23" s="61">
        <v>0</v>
      </c>
      <c r="T23" s="61">
        <v>2636</v>
      </c>
      <c r="U23" s="61">
        <v>7697</v>
      </c>
      <c r="V23" s="61">
        <f t="shared" si="1"/>
        <v>10333</v>
      </c>
      <c r="W23" s="60">
        <v>14577</v>
      </c>
      <c r="X23" s="61">
        <v>20347</v>
      </c>
      <c r="Y23" s="61">
        <f t="shared" si="6"/>
        <v>34924</v>
      </c>
      <c r="Z23" s="61">
        <v>-411</v>
      </c>
      <c r="AA23" s="61">
        <f t="shared" si="2"/>
        <v>34513</v>
      </c>
      <c r="AB23" s="60">
        <v>155327</v>
      </c>
      <c r="AC23" s="61">
        <v>89109</v>
      </c>
      <c r="AD23" s="61">
        <v>198</v>
      </c>
      <c r="AE23" s="61">
        <v>13129</v>
      </c>
      <c r="AF23" s="61">
        <v>-1395</v>
      </c>
      <c r="AG23" s="61">
        <v>-1564</v>
      </c>
      <c r="AH23" s="61">
        <v>0</v>
      </c>
      <c r="AI23" s="66">
        <v>0</v>
      </c>
    </row>
    <row r="24" spans="1:35" x14ac:dyDescent="0.3">
      <c r="A24" s="67">
        <v>301</v>
      </c>
      <c r="B24" s="68" t="s">
        <v>65</v>
      </c>
      <c r="C24" s="46" t="s">
        <v>77</v>
      </c>
      <c r="D24" s="69">
        <v>771334</v>
      </c>
      <c r="E24" s="73">
        <v>1077577</v>
      </c>
      <c r="F24" s="48">
        <f t="shared" si="3"/>
        <v>1848911</v>
      </c>
      <c r="G24" s="71">
        <v>7.2199999999999999E-4</v>
      </c>
      <c r="H24" s="72">
        <v>1.008E-3</v>
      </c>
      <c r="I24" s="51">
        <f t="shared" si="4"/>
        <v>1.73E-3</v>
      </c>
      <c r="J24" s="69">
        <v>11867230</v>
      </c>
      <c r="K24" s="73">
        <v>16578936</v>
      </c>
      <c r="L24" s="48">
        <f t="shared" si="0"/>
        <v>28446166</v>
      </c>
      <c r="M24" s="74">
        <v>248350</v>
      </c>
      <c r="N24" s="86">
        <v>51735</v>
      </c>
      <c r="O24" s="86">
        <v>0</v>
      </c>
      <c r="P24" s="86">
        <v>1727994</v>
      </c>
      <c r="Q24" s="48">
        <f t="shared" si="5"/>
        <v>2028079</v>
      </c>
      <c r="R24" s="74">
        <v>0</v>
      </c>
      <c r="S24" s="86">
        <v>0</v>
      </c>
      <c r="T24" s="86">
        <v>262391</v>
      </c>
      <c r="U24" s="86">
        <v>828145</v>
      </c>
      <c r="V24" s="48">
        <f t="shared" si="1"/>
        <v>1090536</v>
      </c>
      <c r="W24" s="74">
        <v>1451163</v>
      </c>
      <c r="X24" s="53">
        <v>2027325</v>
      </c>
      <c r="Y24" s="48">
        <f t="shared" si="6"/>
        <v>3478488</v>
      </c>
      <c r="Z24" s="53">
        <v>-271549</v>
      </c>
      <c r="AA24" s="48">
        <f t="shared" si="2"/>
        <v>3206939</v>
      </c>
      <c r="AB24" s="74">
        <v>15463073</v>
      </c>
      <c r="AC24" s="86">
        <v>8870954</v>
      </c>
      <c r="AD24" s="86">
        <v>-446</v>
      </c>
      <c r="AE24" s="86">
        <v>1262833</v>
      </c>
      <c r="AF24" s="86">
        <v>-169121</v>
      </c>
      <c r="AG24" s="86">
        <v>-155723</v>
      </c>
      <c r="AH24" s="86">
        <v>0</v>
      </c>
      <c r="AI24" s="54">
        <v>0</v>
      </c>
    </row>
    <row r="25" spans="1:35" x14ac:dyDescent="0.3">
      <c r="A25" s="67">
        <v>302</v>
      </c>
      <c r="B25" s="68" t="s">
        <v>66</v>
      </c>
      <c r="C25" s="46" t="s">
        <v>77</v>
      </c>
      <c r="D25" s="69">
        <v>817231</v>
      </c>
      <c r="E25" s="73">
        <v>1141697</v>
      </c>
      <c r="F25" s="48">
        <f t="shared" si="3"/>
        <v>1958928</v>
      </c>
      <c r="G25" s="71">
        <v>7.6499999999999995E-4</v>
      </c>
      <c r="H25" s="72">
        <v>1.0679999999999999E-3</v>
      </c>
      <c r="I25" s="51">
        <f t="shared" si="4"/>
        <v>1.833E-3</v>
      </c>
      <c r="J25" s="75">
        <v>12573427</v>
      </c>
      <c r="K25" s="77">
        <v>17565474</v>
      </c>
      <c r="L25" s="48">
        <f t="shared" si="0"/>
        <v>30138901</v>
      </c>
      <c r="M25" s="55">
        <v>263129</v>
      </c>
      <c r="N25" s="87">
        <v>54814</v>
      </c>
      <c r="O25" s="87">
        <v>0</v>
      </c>
      <c r="P25" s="87">
        <v>2117589</v>
      </c>
      <c r="Q25" s="48">
        <f t="shared" si="5"/>
        <v>2435532</v>
      </c>
      <c r="R25" s="55">
        <v>0</v>
      </c>
      <c r="S25" s="87">
        <v>0</v>
      </c>
      <c r="T25" s="87">
        <v>278005</v>
      </c>
      <c r="U25" s="87">
        <v>983194</v>
      </c>
      <c r="V25" s="48">
        <f t="shared" si="1"/>
        <v>1261199</v>
      </c>
      <c r="W25" s="55">
        <v>1537519</v>
      </c>
      <c r="X25" s="48">
        <v>2147962</v>
      </c>
      <c r="Y25" s="48">
        <f t="shared" si="6"/>
        <v>3685481</v>
      </c>
      <c r="Z25" s="48">
        <v>-238668</v>
      </c>
      <c r="AA25" s="48">
        <f t="shared" si="2"/>
        <v>3446813</v>
      </c>
      <c r="AB25" s="55">
        <v>16383252</v>
      </c>
      <c r="AC25" s="87">
        <v>9398848</v>
      </c>
      <c r="AD25" s="87">
        <v>-75852</v>
      </c>
      <c r="AE25" s="87">
        <v>1496037</v>
      </c>
      <c r="AF25" s="87">
        <v>-80865</v>
      </c>
      <c r="AG25" s="87">
        <v>-164987</v>
      </c>
      <c r="AH25" s="87">
        <v>0</v>
      </c>
      <c r="AI25" s="54">
        <v>0</v>
      </c>
    </row>
    <row r="26" spans="1:35" x14ac:dyDescent="0.3">
      <c r="A26" s="67">
        <v>304</v>
      </c>
      <c r="B26" s="68" t="s">
        <v>67</v>
      </c>
      <c r="C26" s="46" t="s">
        <v>77</v>
      </c>
      <c r="D26" s="69">
        <v>623893</v>
      </c>
      <c r="E26" s="73">
        <v>871598</v>
      </c>
      <c r="F26" s="48">
        <f t="shared" si="3"/>
        <v>1495491</v>
      </c>
      <c r="G26" s="71">
        <v>5.8399999999999999E-4</v>
      </c>
      <c r="H26" s="72">
        <v>8.1599999999999999E-4</v>
      </c>
      <c r="I26" s="51">
        <f t="shared" si="4"/>
        <v>1.4E-3</v>
      </c>
      <c r="J26" s="75">
        <v>9598850</v>
      </c>
      <c r="K26" s="77">
        <v>13409847</v>
      </c>
      <c r="L26" s="48">
        <f t="shared" si="0"/>
        <v>23008697</v>
      </c>
      <c r="M26" s="55">
        <v>200879</v>
      </c>
      <c r="N26" s="87">
        <v>41846</v>
      </c>
      <c r="O26" s="87">
        <v>0</v>
      </c>
      <c r="P26" s="87">
        <v>1637908</v>
      </c>
      <c r="Q26" s="48">
        <f t="shared" si="5"/>
        <v>1880633</v>
      </c>
      <c r="R26" s="55">
        <v>0</v>
      </c>
      <c r="S26" s="87">
        <v>0</v>
      </c>
      <c r="T26" s="87">
        <v>212236</v>
      </c>
      <c r="U26" s="87">
        <v>791622</v>
      </c>
      <c r="V26" s="48">
        <f t="shared" si="1"/>
        <v>1003858</v>
      </c>
      <c r="W26" s="55">
        <v>1173778</v>
      </c>
      <c r="X26" s="48">
        <v>1639799</v>
      </c>
      <c r="Y26" s="48">
        <f t="shared" si="6"/>
        <v>2813577</v>
      </c>
      <c r="Z26" s="48">
        <v>-116786</v>
      </c>
      <c r="AA26" s="48">
        <f t="shared" si="2"/>
        <v>2696791</v>
      </c>
      <c r="AB26" s="55">
        <v>12507360</v>
      </c>
      <c r="AC26" s="87">
        <v>7175302</v>
      </c>
      <c r="AD26" s="87">
        <v>-119209</v>
      </c>
      <c r="AE26" s="87">
        <v>1117681</v>
      </c>
      <c r="AF26" s="87">
        <v>4259</v>
      </c>
      <c r="AG26" s="87">
        <v>-125956</v>
      </c>
      <c r="AH26" s="87">
        <v>0</v>
      </c>
      <c r="AI26" s="54">
        <v>0</v>
      </c>
    </row>
    <row r="27" spans="1:35" x14ac:dyDescent="0.3">
      <c r="A27" s="67">
        <v>305</v>
      </c>
      <c r="B27" s="68" t="s">
        <v>68</v>
      </c>
      <c r="C27" s="46" t="s">
        <v>77</v>
      </c>
      <c r="D27" s="69">
        <v>745722</v>
      </c>
      <c r="E27" s="73">
        <v>1041797</v>
      </c>
      <c r="F27" s="48">
        <f t="shared" si="3"/>
        <v>1787519</v>
      </c>
      <c r="G27" s="71">
        <v>6.9800000000000005E-4</v>
      </c>
      <c r="H27" s="72">
        <v>9.7499999999999996E-4</v>
      </c>
      <c r="I27" s="51">
        <f t="shared" si="4"/>
        <v>1.673E-3</v>
      </c>
      <c r="J27" s="75">
        <v>11473273</v>
      </c>
      <c r="K27" s="77">
        <v>16028448</v>
      </c>
      <c r="L27" s="48">
        <f t="shared" si="0"/>
        <v>27501721</v>
      </c>
      <c r="M27" s="55">
        <v>240106</v>
      </c>
      <c r="N27" s="87">
        <v>50017</v>
      </c>
      <c r="O27" s="87">
        <v>0</v>
      </c>
      <c r="P27" s="87">
        <v>2000519</v>
      </c>
      <c r="Q27" s="48">
        <f t="shared" si="5"/>
        <v>2290642</v>
      </c>
      <c r="R27" s="55">
        <v>0</v>
      </c>
      <c r="S27" s="87">
        <v>0</v>
      </c>
      <c r="T27" s="87">
        <v>253680</v>
      </c>
      <c r="U27" s="87">
        <v>904839</v>
      </c>
      <c r="V27" s="48">
        <f t="shared" si="1"/>
        <v>1158519</v>
      </c>
      <c r="W27" s="55">
        <v>1402989</v>
      </c>
      <c r="X27" s="48">
        <v>1960009</v>
      </c>
      <c r="Y27" s="48">
        <f t="shared" si="6"/>
        <v>3362998</v>
      </c>
      <c r="Z27" s="48">
        <v>-303068</v>
      </c>
      <c r="AA27" s="48">
        <f t="shared" si="2"/>
        <v>3059930</v>
      </c>
      <c r="AB27" s="55">
        <v>14949744</v>
      </c>
      <c r="AC27" s="87">
        <v>8576464</v>
      </c>
      <c r="AD27" s="87">
        <v>-35438</v>
      </c>
      <c r="AE27" s="87">
        <v>1406585</v>
      </c>
      <c r="AF27" s="87">
        <v>-88472</v>
      </c>
      <c r="AG27" s="87">
        <v>-150552</v>
      </c>
      <c r="AH27" s="87">
        <v>0</v>
      </c>
      <c r="AI27" s="54">
        <v>0</v>
      </c>
    </row>
    <row r="28" spans="1:35" x14ac:dyDescent="0.3">
      <c r="A28" s="67">
        <v>308</v>
      </c>
      <c r="B28" s="68" t="s">
        <v>69</v>
      </c>
      <c r="C28" s="46" t="s">
        <v>77</v>
      </c>
      <c r="D28" s="69">
        <v>0</v>
      </c>
      <c r="E28" s="73">
        <v>0</v>
      </c>
      <c r="F28" s="48">
        <f t="shared" si="3"/>
        <v>0</v>
      </c>
      <c r="G28" s="71">
        <v>0</v>
      </c>
      <c r="H28" s="72">
        <v>0</v>
      </c>
      <c r="I28" s="51">
        <f t="shared" si="4"/>
        <v>0</v>
      </c>
      <c r="J28" s="75">
        <v>0</v>
      </c>
      <c r="K28" s="77">
        <v>0</v>
      </c>
      <c r="L28" s="48">
        <f t="shared" si="0"/>
        <v>0</v>
      </c>
      <c r="M28" s="55">
        <v>0</v>
      </c>
      <c r="N28" s="87">
        <v>0</v>
      </c>
      <c r="O28" s="87">
        <v>0</v>
      </c>
      <c r="P28" s="87">
        <v>0</v>
      </c>
      <c r="Q28" s="48">
        <f t="shared" si="5"/>
        <v>0</v>
      </c>
      <c r="R28" s="55">
        <v>0</v>
      </c>
      <c r="S28" s="87">
        <v>0</v>
      </c>
      <c r="T28" s="87">
        <v>0</v>
      </c>
      <c r="U28" s="87">
        <v>151697</v>
      </c>
      <c r="V28" s="48">
        <f t="shared" si="1"/>
        <v>151697</v>
      </c>
      <c r="W28" s="55">
        <v>0</v>
      </c>
      <c r="X28" s="48">
        <v>0</v>
      </c>
      <c r="Y28" s="48">
        <f t="shared" si="6"/>
        <v>0</v>
      </c>
      <c r="Z28" s="48">
        <v>-164030</v>
      </c>
      <c r="AA28" s="48">
        <f t="shared" si="2"/>
        <v>-164030</v>
      </c>
      <c r="AB28" s="55">
        <v>0</v>
      </c>
      <c r="AC28" s="87">
        <v>0</v>
      </c>
      <c r="AD28" s="87">
        <v>-94474</v>
      </c>
      <c r="AE28" s="87">
        <v>-36315</v>
      </c>
      <c r="AF28" s="87">
        <v>-20908</v>
      </c>
      <c r="AG28" s="87">
        <v>0</v>
      </c>
      <c r="AH28" s="87">
        <v>0</v>
      </c>
      <c r="AI28" s="54">
        <v>0</v>
      </c>
    </row>
    <row r="29" spans="1:35" x14ac:dyDescent="0.3">
      <c r="A29" s="67">
        <v>316</v>
      </c>
      <c r="B29" s="68" t="s">
        <v>70</v>
      </c>
      <c r="C29" s="46" t="s">
        <v>77</v>
      </c>
      <c r="D29" s="69">
        <v>373332</v>
      </c>
      <c r="E29" s="73">
        <v>521556</v>
      </c>
      <c r="F29" s="48">
        <f t="shared" si="3"/>
        <v>894888</v>
      </c>
      <c r="G29" s="71">
        <v>3.4900000000000003E-4</v>
      </c>
      <c r="H29" s="72">
        <v>4.8799999999999999E-4</v>
      </c>
      <c r="I29" s="51">
        <f t="shared" si="4"/>
        <v>8.3700000000000007E-4</v>
      </c>
      <c r="J29" s="75">
        <v>5743789</v>
      </c>
      <c r="K29" s="77">
        <v>8024336</v>
      </c>
      <c r="L29" s="48">
        <f t="shared" si="0"/>
        <v>13768125</v>
      </c>
      <c r="M29" s="55">
        <v>120203</v>
      </c>
      <c r="N29" s="87">
        <v>25040</v>
      </c>
      <c r="O29" s="87">
        <v>0</v>
      </c>
      <c r="P29" s="87">
        <v>1469079</v>
      </c>
      <c r="Q29" s="48">
        <f t="shared" si="5"/>
        <v>1614322</v>
      </c>
      <c r="R29" s="55">
        <v>0</v>
      </c>
      <c r="S29" s="87">
        <v>0</v>
      </c>
      <c r="T29" s="87">
        <v>126998</v>
      </c>
      <c r="U29" s="87">
        <v>279711</v>
      </c>
      <c r="V29" s="48">
        <f t="shared" si="1"/>
        <v>406709</v>
      </c>
      <c r="W29" s="55">
        <v>702369</v>
      </c>
      <c r="X29" s="48">
        <v>981241</v>
      </c>
      <c r="Y29" s="48">
        <f t="shared" si="6"/>
        <v>1683610</v>
      </c>
      <c r="Z29" s="48">
        <v>291900</v>
      </c>
      <c r="AA29" s="48">
        <f t="shared" si="2"/>
        <v>1975510</v>
      </c>
      <c r="AB29" s="55">
        <v>7484192</v>
      </c>
      <c r="AC29" s="87">
        <v>4293579</v>
      </c>
      <c r="AD29" s="87">
        <v>315206</v>
      </c>
      <c r="AE29" s="87">
        <v>863844</v>
      </c>
      <c r="AF29" s="87">
        <v>103932</v>
      </c>
      <c r="AG29" s="87">
        <v>-75369</v>
      </c>
      <c r="AH29" s="87">
        <v>0</v>
      </c>
      <c r="AI29" s="54">
        <v>0</v>
      </c>
    </row>
    <row r="30" spans="1:35" x14ac:dyDescent="0.3">
      <c r="A30" s="67">
        <v>318</v>
      </c>
      <c r="B30" s="68" t="s">
        <v>71</v>
      </c>
      <c r="C30" s="46" t="s">
        <v>77</v>
      </c>
      <c r="D30" s="69">
        <v>2132234</v>
      </c>
      <c r="E30" s="73">
        <v>2978796</v>
      </c>
      <c r="F30" s="48">
        <f t="shared" si="3"/>
        <v>5111030</v>
      </c>
      <c r="G30" s="71">
        <v>1.9949999999999998E-3</v>
      </c>
      <c r="H30" s="72">
        <v>2.787E-3</v>
      </c>
      <c r="I30" s="51">
        <f t="shared" si="4"/>
        <v>4.7819999999999998E-3</v>
      </c>
      <c r="J30" s="75">
        <v>32805184</v>
      </c>
      <c r="K30" s="77">
        <v>45829952</v>
      </c>
      <c r="L30" s="48">
        <f t="shared" si="0"/>
        <v>78635136</v>
      </c>
      <c r="M30" s="55">
        <v>686527</v>
      </c>
      <c r="N30" s="87">
        <v>143013</v>
      </c>
      <c r="O30" s="87">
        <v>0</v>
      </c>
      <c r="P30" s="87">
        <v>9211122</v>
      </c>
      <c r="Q30" s="48">
        <f t="shared" si="5"/>
        <v>10040662</v>
      </c>
      <c r="R30" s="55">
        <v>0</v>
      </c>
      <c r="S30" s="87">
        <v>0</v>
      </c>
      <c r="T30" s="87">
        <v>725340</v>
      </c>
      <c r="U30" s="87">
        <v>1317753</v>
      </c>
      <c r="V30" s="48">
        <f t="shared" si="1"/>
        <v>2043093</v>
      </c>
      <c r="W30" s="55">
        <v>4011522</v>
      </c>
      <c r="X30" s="48">
        <v>5604232</v>
      </c>
      <c r="Y30" s="48">
        <f t="shared" si="6"/>
        <v>9615754</v>
      </c>
      <c r="Z30" s="48">
        <v>2564870</v>
      </c>
      <c r="AA30" s="48">
        <f t="shared" si="2"/>
        <v>12180624</v>
      </c>
      <c r="AB30" s="55">
        <v>42745354</v>
      </c>
      <c r="AC30" s="87">
        <v>24522427</v>
      </c>
      <c r="AD30" s="87">
        <v>2567139</v>
      </c>
      <c r="AE30" s="87">
        <v>5420848</v>
      </c>
      <c r="AF30" s="87">
        <v>440050</v>
      </c>
      <c r="AG30" s="87">
        <v>-430468</v>
      </c>
      <c r="AH30" s="87">
        <v>0</v>
      </c>
      <c r="AI30" s="54">
        <v>0</v>
      </c>
    </row>
    <row r="31" spans="1:35" x14ac:dyDescent="0.3">
      <c r="A31" s="67">
        <v>320</v>
      </c>
      <c r="B31" s="68" t="s">
        <v>72</v>
      </c>
      <c r="C31" s="46" t="s">
        <v>77</v>
      </c>
      <c r="D31" s="69">
        <v>444153</v>
      </c>
      <c r="E31" s="73">
        <v>620495</v>
      </c>
      <c r="F31" s="48">
        <f t="shared" si="3"/>
        <v>1064648</v>
      </c>
      <c r="G31" s="71">
        <v>4.1599999999999997E-4</v>
      </c>
      <c r="H31" s="72">
        <v>5.8100000000000003E-4</v>
      </c>
      <c r="I31" s="51">
        <f t="shared" si="4"/>
        <v>9.9700000000000006E-4</v>
      </c>
      <c r="J31" s="75">
        <v>6833420</v>
      </c>
      <c r="K31" s="77">
        <v>9546564</v>
      </c>
      <c r="L31" s="48">
        <f t="shared" si="0"/>
        <v>16379984</v>
      </c>
      <c r="M31" s="55">
        <v>143006</v>
      </c>
      <c r="N31" s="87">
        <v>29790</v>
      </c>
      <c r="O31" s="87">
        <v>0</v>
      </c>
      <c r="P31" s="87">
        <v>3929315</v>
      </c>
      <c r="Q31" s="48">
        <f t="shared" si="5"/>
        <v>4102111</v>
      </c>
      <c r="R31" s="55">
        <v>0</v>
      </c>
      <c r="S31" s="87">
        <v>0</v>
      </c>
      <c r="T31" s="87">
        <v>151091</v>
      </c>
      <c r="U31" s="87">
        <v>1081476</v>
      </c>
      <c r="V31" s="48">
        <f t="shared" si="1"/>
        <v>1232567</v>
      </c>
      <c r="W31" s="55">
        <v>835612</v>
      </c>
      <c r="X31" s="48">
        <v>1167384</v>
      </c>
      <c r="Y31" s="48">
        <f t="shared" si="6"/>
        <v>2002996</v>
      </c>
      <c r="Z31" s="48">
        <v>331246</v>
      </c>
      <c r="AA31" s="48">
        <f t="shared" si="2"/>
        <v>2334242</v>
      </c>
      <c r="AB31" s="55">
        <v>8903988</v>
      </c>
      <c r="AC31" s="87">
        <v>5108096</v>
      </c>
      <c r="AD31" s="87">
        <v>710483</v>
      </c>
      <c r="AE31" s="87">
        <v>1108382</v>
      </c>
      <c r="AF31" s="87">
        <v>1140348</v>
      </c>
      <c r="AG31" s="87">
        <v>-89669</v>
      </c>
      <c r="AH31" s="87">
        <v>0</v>
      </c>
      <c r="AI31" s="54">
        <v>0</v>
      </c>
    </row>
    <row r="32" spans="1:35" x14ac:dyDescent="0.3">
      <c r="A32" s="67">
        <v>330</v>
      </c>
      <c r="B32" s="68" t="s">
        <v>73</v>
      </c>
      <c r="C32" s="46" t="s">
        <v>77</v>
      </c>
      <c r="D32" s="69">
        <v>418870</v>
      </c>
      <c r="E32" s="73">
        <v>585174</v>
      </c>
      <c r="F32" s="48">
        <f t="shared" si="3"/>
        <v>1004044</v>
      </c>
      <c r="G32" s="71">
        <v>3.9199999999999999E-4</v>
      </c>
      <c r="H32" s="72">
        <v>5.4799999999999998E-4</v>
      </c>
      <c r="I32" s="51">
        <f t="shared" si="4"/>
        <v>9.3999999999999997E-4</v>
      </c>
      <c r="J32" s="75">
        <v>6444560</v>
      </c>
      <c r="K32" s="77">
        <v>9003146</v>
      </c>
      <c r="L32" s="48">
        <f t="shared" si="0"/>
        <v>15447706</v>
      </c>
      <c r="M32" s="55">
        <v>134868</v>
      </c>
      <c r="N32" s="87">
        <v>28095</v>
      </c>
      <c r="O32" s="87">
        <v>0</v>
      </c>
      <c r="P32" s="87">
        <v>1842795</v>
      </c>
      <c r="Q32" s="48">
        <f t="shared" si="5"/>
        <v>2005758</v>
      </c>
      <c r="R32" s="55">
        <v>0</v>
      </c>
      <c r="S32" s="87">
        <v>0</v>
      </c>
      <c r="T32" s="87">
        <v>142493</v>
      </c>
      <c r="U32" s="87">
        <v>473973</v>
      </c>
      <c r="V32" s="48">
        <f t="shared" si="1"/>
        <v>616466</v>
      </c>
      <c r="W32" s="55">
        <v>788061</v>
      </c>
      <c r="X32" s="48">
        <v>1100933</v>
      </c>
      <c r="Y32" s="48">
        <f t="shared" si="6"/>
        <v>1888994</v>
      </c>
      <c r="Z32" s="48">
        <v>709202</v>
      </c>
      <c r="AA32" s="48">
        <f t="shared" si="2"/>
        <v>2598196</v>
      </c>
      <c r="AB32" s="55">
        <v>8397300</v>
      </c>
      <c r="AC32" s="87">
        <v>4817417</v>
      </c>
      <c r="AD32" s="87">
        <v>360448</v>
      </c>
      <c r="AE32" s="87">
        <v>1089749</v>
      </c>
      <c r="AF32" s="87">
        <v>23660</v>
      </c>
      <c r="AG32" s="87">
        <v>-84565</v>
      </c>
      <c r="AH32" s="87">
        <v>0</v>
      </c>
      <c r="AI32" s="54">
        <v>0</v>
      </c>
    </row>
    <row r="33" spans="1:35" x14ac:dyDescent="0.3">
      <c r="A33" s="67">
        <v>345</v>
      </c>
      <c r="B33" s="68" t="s">
        <v>74</v>
      </c>
      <c r="C33" s="46" t="s">
        <v>77</v>
      </c>
      <c r="D33" s="69">
        <v>2667294</v>
      </c>
      <c r="E33" s="73">
        <v>3726292</v>
      </c>
      <c r="F33" s="48">
        <f t="shared" si="3"/>
        <v>6393586</v>
      </c>
      <c r="G33" s="71">
        <v>2.496E-3</v>
      </c>
      <c r="H33" s="72">
        <v>3.4870000000000001E-3</v>
      </c>
      <c r="I33" s="51">
        <f t="shared" si="4"/>
        <v>5.9830000000000005E-3</v>
      </c>
      <c r="J33" s="75">
        <v>41037351</v>
      </c>
      <c r="K33" s="77">
        <v>57330519</v>
      </c>
      <c r="L33" s="48">
        <f t="shared" si="0"/>
        <v>98367870</v>
      </c>
      <c r="M33" s="55">
        <v>858805</v>
      </c>
      <c r="N33" s="87">
        <v>178901</v>
      </c>
      <c r="O33" s="87">
        <v>0</v>
      </c>
      <c r="P33" s="87">
        <v>9729262</v>
      </c>
      <c r="Q33" s="48">
        <f t="shared" si="5"/>
        <v>10766968</v>
      </c>
      <c r="R33" s="55">
        <v>0</v>
      </c>
      <c r="S33" s="87">
        <v>0</v>
      </c>
      <c r="T33" s="87">
        <v>907358</v>
      </c>
      <c r="U33" s="87">
        <v>1655901</v>
      </c>
      <c r="V33" s="48">
        <f t="shared" si="1"/>
        <v>2563259</v>
      </c>
      <c r="W33" s="55">
        <v>5018178</v>
      </c>
      <c r="X33" s="48">
        <v>7010558</v>
      </c>
      <c r="Y33" s="48">
        <f t="shared" si="6"/>
        <v>12028736</v>
      </c>
      <c r="Z33" s="48">
        <v>2644525</v>
      </c>
      <c r="AA33" s="48">
        <f t="shared" si="2"/>
        <v>14673261</v>
      </c>
      <c r="AB33" s="55">
        <v>53471917</v>
      </c>
      <c r="AC33" s="87">
        <v>30676110</v>
      </c>
      <c r="AD33" s="87">
        <v>2305455</v>
      </c>
      <c r="AE33" s="87">
        <v>5859411</v>
      </c>
      <c r="AF33" s="87">
        <v>577335</v>
      </c>
      <c r="AG33" s="87">
        <v>-538492</v>
      </c>
      <c r="AH33" s="87">
        <v>0</v>
      </c>
      <c r="AI33" s="54">
        <v>0</v>
      </c>
    </row>
    <row r="34" spans="1:35" x14ac:dyDescent="0.3">
      <c r="A34" s="67">
        <v>400</v>
      </c>
      <c r="B34" s="68" t="s">
        <v>75</v>
      </c>
      <c r="C34" s="46" t="s">
        <v>77</v>
      </c>
      <c r="D34" s="69">
        <v>975692</v>
      </c>
      <c r="E34" s="73">
        <v>1363072</v>
      </c>
      <c r="F34" s="48">
        <f t="shared" si="3"/>
        <v>2338764</v>
      </c>
      <c r="G34" s="71">
        <v>9.1299999999999997E-4</v>
      </c>
      <c r="H34" s="72">
        <v>1.2750000000000001E-3</v>
      </c>
      <c r="I34" s="51">
        <f t="shared" si="4"/>
        <v>2.1879999999999998E-3</v>
      </c>
      <c r="J34" s="75">
        <v>15011491</v>
      </c>
      <c r="K34" s="77">
        <v>20971332</v>
      </c>
      <c r="L34" s="48">
        <f t="shared" si="0"/>
        <v>35982823</v>
      </c>
      <c r="M34" s="55">
        <v>314151</v>
      </c>
      <c r="N34" s="87">
        <v>65442</v>
      </c>
      <c r="O34" s="87">
        <v>0</v>
      </c>
      <c r="P34" s="87">
        <v>1856892</v>
      </c>
      <c r="Q34" s="48">
        <f t="shared" si="5"/>
        <v>2236485</v>
      </c>
      <c r="R34" s="55">
        <v>0</v>
      </c>
      <c r="S34" s="87">
        <v>0</v>
      </c>
      <c r="T34" s="87">
        <v>331912</v>
      </c>
      <c r="U34" s="87">
        <v>3402591</v>
      </c>
      <c r="V34" s="48">
        <f t="shared" si="1"/>
        <v>3734503</v>
      </c>
      <c r="W34" s="55">
        <v>1835653</v>
      </c>
      <c r="X34" s="48">
        <v>2564441</v>
      </c>
      <c r="Y34" s="48">
        <f t="shared" si="6"/>
        <v>4400094</v>
      </c>
      <c r="Z34" s="48">
        <v>-2948738</v>
      </c>
      <c r="AA34" s="48">
        <f t="shared" si="2"/>
        <v>1451356</v>
      </c>
      <c r="AB34" s="55">
        <v>19560064</v>
      </c>
      <c r="AC34" s="87">
        <v>11221342</v>
      </c>
      <c r="AD34" s="87">
        <v>-1597821</v>
      </c>
      <c r="AE34" s="87">
        <v>983579</v>
      </c>
      <c r="AF34" s="87">
        <v>-686795</v>
      </c>
      <c r="AG34" s="87">
        <v>-196981</v>
      </c>
      <c r="AH34" s="87">
        <v>0</v>
      </c>
      <c r="AI34" s="54">
        <v>0</v>
      </c>
    </row>
    <row r="35" spans="1:35" x14ac:dyDescent="0.3">
      <c r="A35" s="78">
        <v>728</v>
      </c>
      <c r="B35" s="79" t="s">
        <v>76</v>
      </c>
      <c r="C35" s="59" t="s">
        <v>77</v>
      </c>
      <c r="D35" s="80">
        <v>0</v>
      </c>
      <c r="E35" s="81">
        <v>0</v>
      </c>
      <c r="F35" s="61">
        <f t="shared" si="3"/>
        <v>0</v>
      </c>
      <c r="G35" s="82">
        <v>0</v>
      </c>
      <c r="H35" s="83">
        <v>0</v>
      </c>
      <c r="I35" s="64">
        <f t="shared" si="4"/>
        <v>0</v>
      </c>
      <c r="J35" s="84">
        <v>0</v>
      </c>
      <c r="K35" s="85">
        <v>0</v>
      </c>
      <c r="L35" s="61">
        <f t="shared" si="0"/>
        <v>0</v>
      </c>
      <c r="M35" s="60">
        <v>0</v>
      </c>
      <c r="N35" s="61">
        <v>0</v>
      </c>
      <c r="O35" s="61">
        <v>0</v>
      </c>
      <c r="P35" s="61">
        <v>0</v>
      </c>
      <c r="Q35" s="61">
        <f t="shared" si="5"/>
        <v>0</v>
      </c>
      <c r="R35" s="60">
        <v>0</v>
      </c>
      <c r="S35" s="61">
        <v>0</v>
      </c>
      <c r="T35" s="61">
        <v>0</v>
      </c>
      <c r="U35" s="61">
        <v>26745</v>
      </c>
      <c r="V35" s="61">
        <f t="shared" si="1"/>
        <v>26745</v>
      </c>
      <c r="W35" s="60">
        <v>0</v>
      </c>
      <c r="X35" s="61">
        <v>0</v>
      </c>
      <c r="Y35" s="61">
        <f t="shared" si="6"/>
        <v>0</v>
      </c>
      <c r="Z35" s="61">
        <v>-29522</v>
      </c>
      <c r="AA35" s="61">
        <f t="shared" si="2"/>
        <v>-29522</v>
      </c>
      <c r="AB35" s="60">
        <v>0</v>
      </c>
      <c r="AC35" s="61">
        <v>0</v>
      </c>
      <c r="AD35" s="61">
        <v>-25219</v>
      </c>
      <c r="AE35" s="61">
        <v>-1386</v>
      </c>
      <c r="AF35" s="61">
        <v>-140</v>
      </c>
      <c r="AG35" s="61">
        <v>0</v>
      </c>
      <c r="AH35" s="61">
        <v>0</v>
      </c>
      <c r="AI35" s="66">
        <v>0</v>
      </c>
    </row>
    <row r="36" spans="1:35" x14ac:dyDescent="0.3">
      <c r="A36" s="67">
        <v>1</v>
      </c>
      <c r="B36" s="68" t="s">
        <v>78</v>
      </c>
      <c r="C36" s="88" t="s">
        <v>257</v>
      </c>
      <c r="D36" s="69">
        <v>0</v>
      </c>
      <c r="E36" s="73">
        <v>3326081</v>
      </c>
      <c r="F36" s="48">
        <f t="shared" si="3"/>
        <v>3326081</v>
      </c>
      <c r="G36" s="89">
        <v>0</v>
      </c>
      <c r="H36" s="90">
        <v>3.1120000000000002E-3</v>
      </c>
      <c r="I36" s="51">
        <f t="shared" si="4"/>
        <v>3.1120000000000002E-3</v>
      </c>
      <c r="J36" s="74">
        <v>0</v>
      </c>
      <c r="K36" s="86">
        <v>51173042</v>
      </c>
      <c r="L36" s="48">
        <f t="shared" si="0"/>
        <v>51173042</v>
      </c>
      <c r="M36" s="55"/>
      <c r="N36" s="48"/>
      <c r="O36" s="48"/>
      <c r="P36" s="48"/>
      <c r="Q36" s="48">
        <f t="shared" si="5"/>
        <v>0</v>
      </c>
      <c r="R36" s="55"/>
      <c r="S36" s="48"/>
      <c r="T36" s="48"/>
      <c r="U36" s="48"/>
      <c r="V36" s="48">
        <f t="shared" si="1"/>
        <v>0</v>
      </c>
      <c r="W36" s="74">
        <v>0</v>
      </c>
      <c r="X36" s="86">
        <v>6257602</v>
      </c>
      <c r="Y36" s="48">
        <f t="shared" si="6"/>
        <v>6257602</v>
      </c>
      <c r="Z36" s="48">
        <v>0</v>
      </c>
      <c r="AA36" s="48">
        <f t="shared" si="2"/>
        <v>6257602</v>
      </c>
      <c r="AB36" s="55"/>
      <c r="AC36" s="48"/>
      <c r="AD36" s="48"/>
      <c r="AE36" s="48"/>
      <c r="AF36" s="48"/>
      <c r="AG36" s="48"/>
      <c r="AH36" s="48"/>
      <c r="AI36" s="91"/>
    </row>
    <row r="37" spans="1:35" x14ac:dyDescent="0.3">
      <c r="A37" s="67">
        <v>2</v>
      </c>
      <c r="B37" s="68" t="s">
        <v>79</v>
      </c>
      <c r="C37" s="88" t="s">
        <v>257</v>
      </c>
      <c r="D37" s="69">
        <v>0</v>
      </c>
      <c r="E37" s="73">
        <v>3780345</v>
      </c>
      <c r="F37" s="48">
        <f t="shared" si="3"/>
        <v>3780345</v>
      </c>
      <c r="G37" s="89">
        <v>0</v>
      </c>
      <c r="H37" s="90">
        <v>3.5370000000000002E-3</v>
      </c>
      <c r="I37" s="51">
        <f t="shared" si="4"/>
        <v>3.5370000000000002E-3</v>
      </c>
      <c r="J37" s="55">
        <v>0</v>
      </c>
      <c r="K37" s="87">
        <v>58162007</v>
      </c>
      <c r="L37" s="48">
        <f t="shared" si="0"/>
        <v>58162007</v>
      </c>
      <c r="M37" s="55"/>
      <c r="N37" s="48"/>
      <c r="O37" s="48"/>
      <c r="P37" s="48"/>
      <c r="Q37" s="48">
        <f t="shared" si="5"/>
        <v>0</v>
      </c>
      <c r="R37" s="55"/>
      <c r="S37" s="48"/>
      <c r="T37" s="48"/>
      <c r="U37" s="48"/>
      <c r="V37" s="48">
        <f t="shared" si="1"/>
        <v>0</v>
      </c>
      <c r="W37" s="55">
        <v>0</v>
      </c>
      <c r="X37" s="87">
        <v>7112235</v>
      </c>
      <c r="Y37" s="48">
        <f t="shared" si="6"/>
        <v>7112235</v>
      </c>
      <c r="Z37" s="48">
        <v>0</v>
      </c>
      <c r="AA37" s="48">
        <f t="shared" si="2"/>
        <v>7112235</v>
      </c>
      <c r="AB37" s="55"/>
      <c r="AC37" s="48"/>
      <c r="AD37" s="48"/>
      <c r="AE37" s="48"/>
      <c r="AF37" s="48"/>
      <c r="AG37" s="48"/>
      <c r="AH37" s="48"/>
      <c r="AI37" s="91"/>
    </row>
    <row r="38" spans="1:35" x14ac:dyDescent="0.3">
      <c r="A38" s="67">
        <v>3</v>
      </c>
      <c r="B38" s="68" t="s">
        <v>80</v>
      </c>
      <c r="C38" s="88" t="s">
        <v>257</v>
      </c>
      <c r="D38" s="69">
        <v>0</v>
      </c>
      <c r="E38" s="73">
        <v>4979601</v>
      </c>
      <c r="F38" s="48">
        <f t="shared" si="3"/>
        <v>4979601</v>
      </c>
      <c r="G38" s="89">
        <v>0</v>
      </c>
      <c r="H38" s="90">
        <v>4.6600000000000001E-3</v>
      </c>
      <c r="I38" s="51">
        <f t="shared" si="4"/>
        <v>4.6600000000000001E-3</v>
      </c>
      <c r="J38" s="55">
        <v>0</v>
      </c>
      <c r="K38" s="87">
        <v>76613063</v>
      </c>
      <c r="L38" s="48">
        <f t="shared" si="0"/>
        <v>76613063</v>
      </c>
      <c r="M38" s="55"/>
      <c r="N38" s="48"/>
      <c r="O38" s="48"/>
      <c r="P38" s="48"/>
      <c r="Q38" s="48">
        <f t="shared" si="5"/>
        <v>0</v>
      </c>
      <c r="R38" s="55"/>
      <c r="S38" s="48"/>
      <c r="T38" s="48"/>
      <c r="U38" s="48"/>
      <c r="V38" s="48">
        <f t="shared" si="1"/>
        <v>0</v>
      </c>
      <c r="W38" s="55">
        <v>0</v>
      </c>
      <c r="X38" s="87">
        <v>9368489</v>
      </c>
      <c r="Y38" s="48">
        <f t="shared" si="6"/>
        <v>9368489</v>
      </c>
      <c r="Z38" s="48">
        <v>0</v>
      </c>
      <c r="AA38" s="48">
        <f t="shared" si="2"/>
        <v>9368489</v>
      </c>
      <c r="AB38" s="55"/>
      <c r="AC38" s="48"/>
      <c r="AD38" s="48"/>
      <c r="AE38" s="48"/>
      <c r="AF38" s="48"/>
      <c r="AG38" s="48"/>
      <c r="AH38" s="48"/>
      <c r="AI38" s="91"/>
    </row>
    <row r="39" spans="1:35" x14ac:dyDescent="0.3">
      <c r="A39" s="67">
        <v>4</v>
      </c>
      <c r="B39" s="68" t="s">
        <v>81</v>
      </c>
      <c r="C39" s="88" t="s">
        <v>257</v>
      </c>
      <c r="D39" s="69">
        <v>0</v>
      </c>
      <c r="E39" s="73">
        <v>1376068</v>
      </c>
      <c r="F39" s="48">
        <f t="shared" si="3"/>
        <v>1376068</v>
      </c>
      <c r="G39" s="89">
        <v>0</v>
      </c>
      <c r="H39" s="90">
        <v>1.2880000000000001E-3</v>
      </c>
      <c r="I39" s="51">
        <f t="shared" si="4"/>
        <v>1.2880000000000001E-3</v>
      </c>
      <c r="J39" s="55">
        <v>0</v>
      </c>
      <c r="K39" s="87">
        <v>21171270</v>
      </c>
      <c r="L39" s="48">
        <f t="shared" si="0"/>
        <v>21171270</v>
      </c>
      <c r="M39" s="55"/>
      <c r="N39" s="48"/>
      <c r="O39" s="48"/>
      <c r="P39" s="48"/>
      <c r="Q39" s="48">
        <f t="shared" si="5"/>
        <v>0</v>
      </c>
      <c r="R39" s="55"/>
      <c r="S39" s="48"/>
      <c r="T39" s="48"/>
      <c r="U39" s="48"/>
      <c r="V39" s="48">
        <f t="shared" si="1"/>
        <v>0</v>
      </c>
      <c r="W39" s="55">
        <v>0</v>
      </c>
      <c r="X39" s="87">
        <v>2588890</v>
      </c>
      <c r="Y39" s="48">
        <f t="shared" si="6"/>
        <v>2588890</v>
      </c>
      <c r="Z39" s="48">
        <v>0</v>
      </c>
      <c r="AA39" s="48">
        <f t="shared" si="2"/>
        <v>2588890</v>
      </c>
      <c r="AB39" s="55"/>
      <c r="AC39" s="48"/>
      <c r="AD39" s="48"/>
      <c r="AE39" s="48"/>
      <c r="AF39" s="48"/>
      <c r="AG39" s="48"/>
      <c r="AH39" s="48"/>
      <c r="AI39" s="91"/>
    </row>
    <row r="40" spans="1:35" x14ac:dyDescent="0.3">
      <c r="A40" s="67">
        <v>5</v>
      </c>
      <c r="B40" s="68" t="s">
        <v>82</v>
      </c>
      <c r="C40" s="88" t="s">
        <v>257</v>
      </c>
      <c r="D40" s="69">
        <v>0</v>
      </c>
      <c r="E40" s="73">
        <v>6662381</v>
      </c>
      <c r="F40" s="48">
        <f t="shared" si="3"/>
        <v>6662381</v>
      </c>
      <c r="G40" s="89">
        <v>0</v>
      </c>
      <c r="H40" s="90">
        <v>6.234E-3</v>
      </c>
      <c r="I40" s="51">
        <f t="shared" si="4"/>
        <v>6.234E-3</v>
      </c>
      <c r="J40" s="55">
        <v>0</v>
      </c>
      <c r="K40" s="87">
        <v>102503273</v>
      </c>
      <c r="L40" s="48">
        <f t="shared" si="0"/>
        <v>102503273</v>
      </c>
      <c r="M40" s="55"/>
      <c r="N40" s="48"/>
      <c r="O40" s="48"/>
      <c r="P40" s="48"/>
      <c r="Q40" s="48">
        <f t="shared" si="5"/>
        <v>0</v>
      </c>
      <c r="R40" s="55"/>
      <c r="S40" s="48"/>
      <c r="T40" s="48"/>
      <c r="U40" s="48"/>
      <c r="V40" s="48">
        <f t="shared" si="1"/>
        <v>0</v>
      </c>
      <c r="W40" s="55">
        <v>0</v>
      </c>
      <c r="X40" s="87">
        <v>12534426</v>
      </c>
      <c r="Y40" s="48">
        <f t="shared" si="6"/>
        <v>12534426</v>
      </c>
      <c r="Z40" s="48">
        <v>0</v>
      </c>
      <c r="AA40" s="48">
        <f t="shared" si="2"/>
        <v>12534426</v>
      </c>
      <c r="AB40" s="55"/>
      <c r="AC40" s="48"/>
      <c r="AD40" s="48"/>
      <c r="AE40" s="48"/>
      <c r="AF40" s="48"/>
      <c r="AG40" s="48"/>
      <c r="AH40" s="48"/>
      <c r="AI40" s="91"/>
    </row>
    <row r="41" spans="1:35" x14ac:dyDescent="0.3">
      <c r="A41" s="67">
        <v>6</v>
      </c>
      <c r="B41" s="68" t="s">
        <v>83</v>
      </c>
      <c r="C41" s="88" t="s">
        <v>257</v>
      </c>
      <c r="D41" s="69">
        <v>0</v>
      </c>
      <c r="E41" s="73">
        <v>2423324</v>
      </c>
      <c r="F41" s="48">
        <f t="shared" si="3"/>
        <v>2423324</v>
      </c>
      <c r="G41" s="89">
        <v>0</v>
      </c>
      <c r="H41" s="90">
        <v>2.2680000000000001E-3</v>
      </c>
      <c r="I41" s="51">
        <f t="shared" si="4"/>
        <v>2.2680000000000001E-3</v>
      </c>
      <c r="J41" s="55">
        <v>0</v>
      </c>
      <c r="K41" s="87">
        <v>37283738</v>
      </c>
      <c r="L41" s="48">
        <f t="shared" si="0"/>
        <v>37283738</v>
      </c>
      <c r="M41" s="55"/>
      <c r="N41" s="48"/>
      <c r="O41" s="48"/>
      <c r="P41" s="48"/>
      <c r="Q41" s="48">
        <f t="shared" si="5"/>
        <v>0</v>
      </c>
      <c r="R41" s="55"/>
      <c r="S41" s="48"/>
      <c r="T41" s="48"/>
      <c r="U41" s="48"/>
      <c r="V41" s="48">
        <f t="shared" si="1"/>
        <v>0</v>
      </c>
      <c r="W41" s="55">
        <v>0</v>
      </c>
      <c r="X41" s="87">
        <v>4559174</v>
      </c>
      <c r="Y41" s="48">
        <f t="shared" si="6"/>
        <v>4559174</v>
      </c>
      <c r="Z41" s="48">
        <v>0</v>
      </c>
      <c r="AA41" s="48">
        <f t="shared" si="2"/>
        <v>4559174</v>
      </c>
      <c r="AB41" s="55"/>
      <c r="AC41" s="48"/>
      <c r="AD41" s="48"/>
      <c r="AE41" s="48"/>
      <c r="AF41" s="48"/>
      <c r="AG41" s="48"/>
      <c r="AH41" s="48"/>
      <c r="AI41" s="91"/>
    </row>
    <row r="42" spans="1:35" x14ac:dyDescent="0.3">
      <c r="A42" s="67">
        <v>7</v>
      </c>
      <c r="B42" s="68" t="s">
        <v>84</v>
      </c>
      <c r="C42" s="88" t="s">
        <v>257</v>
      </c>
      <c r="D42" s="69">
        <v>0</v>
      </c>
      <c r="E42" s="73">
        <v>3182363</v>
      </c>
      <c r="F42" s="48">
        <f t="shared" si="3"/>
        <v>3182363</v>
      </c>
      <c r="G42" s="89">
        <v>0</v>
      </c>
      <c r="H42" s="90">
        <v>2.9780000000000002E-3</v>
      </c>
      <c r="I42" s="51">
        <f t="shared" si="4"/>
        <v>2.9780000000000002E-3</v>
      </c>
      <c r="J42" s="55">
        <v>0</v>
      </c>
      <c r="K42" s="87">
        <v>48961882</v>
      </c>
      <c r="L42" s="48">
        <f t="shared" si="0"/>
        <v>48961882</v>
      </c>
      <c r="M42" s="55"/>
      <c r="N42" s="48"/>
      <c r="O42" s="48"/>
      <c r="P42" s="48"/>
      <c r="Q42" s="48">
        <f t="shared" si="5"/>
        <v>0</v>
      </c>
      <c r="R42" s="55"/>
      <c r="S42" s="48"/>
      <c r="T42" s="48"/>
      <c r="U42" s="48"/>
      <c r="V42" s="48">
        <f t="shared" si="1"/>
        <v>0</v>
      </c>
      <c r="W42" s="55">
        <v>0</v>
      </c>
      <c r="X42" s="87">
        <v>5987214</v>
      </c>
      <c r="Y42" s="48">
        <f t="shared" si="6"/>
        <v>5987214</v>
      </c>
      <c r="Z42" s="48">
        <v>0</v>
      </c>
      <c r="AA42" s="48">
        <f t="shared" si="2"/>
        <v>5987214</v>
      </c>
      <c r="AB42" s="55"/>
      <c r="AC42" s="48"/>
      <c r="AD42" s="48"/>
      <c r="AE42" s="48"/>
      <c r="AF42" s="48"/>
      <c r="AG42" s="48"/>
      <c r="AH42" s="48"/>
      <c r="AI42" s="91"/>
    </row>
    <row r="43" spans="1:35" x14ac:dyDescent="0.3">
      <c r="A43" s="67">
        <v>8</v>
      </c>
      <c r="B43" s="68" t="s">
        <v>85</v>
      </c>
      <c r="C43" s="88" t="s">
        <v>257</v>
      </c>
      <c r="D43" s="69">
        <v>0</v>
      </c>
      <c r="E43" s="73">
        <v>33717921</v>
      </c>
      <c r="F43" s="48">
        <f t="shared" si="3"/>
        <v>33717921</v>
      </c>
      <c r="G43" s="89">
        <v>0</v>
      </c>
      <c r="H43" s="90">
        <v>3.1551000000000003E-2</v>
      </c>
      <c r="I43" s="51">
        <f t="shared" si="4"/>
        <v>3.1551000000000003E-2</v>
      </c>
      <c r="J43" s="55">
        <v>0</v>
      </c>
      <c r="K43" s="87">
        <v>518763453</v>
      </c>
      <c r="L43" s="48">
        <f t="shared" si="0"/>
        <v>518763453</v>
      </c>
      <c r="M43" s="55"/>
      <c r="N43" s="48"/>
      <c r="O43" s="48"/>
      <c r="P43" s="48"/>
      <c r="Q43" s="48">
        <f t="shared" si="5"/>
        <v>0</v>
      </c>
      <c r="R43" s="55"/>
      <c r="S43" s="48"/>
      <c r="T43" s="48"/>
      <c r="U43" s="48"/>
      <c r="V43" s="48">
        <f t="shared" si="1"/>
        <v>0</v>
      </c>
      <c r="W43" s="55">
        <v>0</v>
      </c>
      <c r="X43" s="87">
        <v>63436043</v>
      </c>
      <c r="Y43" s="48">
        <f t="shared" si="6"/>
        <v>63436043</v>
      </c>
      <c r="Z43" s="48">
        <v>0</v>
      </c>
      <c r="AA43" s="48">
        <f t="shared" si="2"/>
        <v>63436043</v>
      </c>
      <c r="AB43" s="55"/>
      <c r="AC43" s="48"/>
      <c r="AD43" s="48"/>
      <c r="AE43" s="48"/>
      <c r="AF43" s="48"/>
      <c r="AG43" s="48"/>
      <c r="AH43" s="48"/>
      <c r="AI43" s="91"/>
    </row>
    <row r="44" spans="1:35" x14ac:dyDescent="0.3">
      <c r="A44" s="67">
        <v>9</v>
      </c>
      <c r="B44" s="68" t="s">
        <v>86</v>
      </c>
      <c r="C44" s="88" t="s">
        <v>257</v>
      </c>
      <c r="D44" s="69">
        <v>0</v>
      </c>
      <c r="E44" s="73">
        <v>3440441</v>
      </c>
      <c r="F44" s="48">
        <f t="shared" si="3"/>
        <v>3440441</v>
      </c>
      <c r="G44" s="89">
        <v>0</v>
      </c>
      <c r="H44" s="90">
        <v>3.2190000000000001E-3</v>
      </c>
      <c r="I44" s="51">
        <f t="shared" si="4"/>
        <v>3.2190000000000001E-3</v>
      </c>
      <c r="J44" s="55">
        <v>0</v>
      </c>
      <c r="K44" s="87">
        <v>52932533</v>
      </c>
      <c r="L44" s="48">
        <f t="shared" si="0"/>
        <v>52932533</v>
      </c>
      <c r="M44" s="55"/>
      <c r="N44" s="48"/>
      <c r="O44" s="48"/>
      <c r="P44" s="48"/>
      <c r="Q44" s="48">
        <f t="shared" si="5"/>
        <v>0</v>
      </c>
      <c r="R44" s="55"/>
      <c r="S44" s="48"/>
      <c r="T44" s="48"/>
      <c r="U44" s="48"/>
      <c r="V44" s="48">
        <f t="shared" si="1"/>
        <v>0</v>
      </c>
      <c r="W44" s="55">
        <v>0</v>
      </c>
      <c r="X44" s="87">
        <v>6472758</v>
      </c>
      <c r="Y44" s="48">
        <f t="shared" si="6"/>
        <v>6472758</v>
      </c>
      <c r="Z44" s="48">
        <v>0</v>
      </c>
      <c r="AA44" s="48">
        <f t="shared" si="2"/>
        <v>6472758</v>
      </c>
      <c r="AB44" s="55"/>
      <c r="AC44" s="48"/>
      <c r="AD44" s="48"/>
      <c r="AE44" s="48"/>
      <c r="AF44" s="48"/>
      <c r="AG44" s="48"/>
      <c r="AH44" s="48"/>
      <c r="AI44" s="91"/>
    </row>
    <row r="45" spans="1:35" x14ac:dyDescent="0.3">
      <c r="A45" s="67">
        <v>10</v>
      </c>
      <c r="B45" s="68" t="s">
        <v>87</v>
      </c>
      <c r="C45" s="88" t="s">
        <v>257</v>
      </c>
      <c r="D45" s="69">
        <v>0</v>
      </c>
      <c r="E45" s="73">
        <v>5203992</v>
      </c>
      <c r="F45" s="48">
        <f t="shared" si="3"/>
        <v>5203992</v>
      </c>
      <c r="G45" s="89">
        <v>0</v>
      </c>
      <c r="H45" s="90">
        <v>4.8690000000000001E-3</v>
      </c>
      <c r="I45" s="51">
        <f t="shared" si="4"/>
        <v>4.8690000000000001E-3</v>
      </c>
      <c r="J45" s="55">
        <v>0</v>
      </c>
      <c r="K45" s="87">
        <v>80065452</v>
      </c>
      <c r="L45" s="48">
        <f t="shared" si="0"/>
        <v>80065452</v>
      </c>
      <c r="M45" s="55"/>
      <c r="N45" s="48"/>
      <c r="O45" s="48"/>
      <c r="P45" s="48"/>
      <c r="Q45" s="48">
        <f t="shared" si="5"/>
        <v>0</v>
      </c>
      <c r="R45" s="55"/>
      <c r="S45" s="48"/>
      <c r="T45" s="48"/>
      <c r="U45" s="48"/>
      <c r="V45" s="48">
        <f t="shared" si="1"/>
        <v>0</v>
      </c>
      <c r="W45" s="55">
        <v>0</v>
      </c>
      <c r="X45" s="87">
        <v>9790658</v>
      </c>
      <c r="Y45" s="48">
        <f t="shared" si="6"/>
        <v>9790658</v>
      </c>
      <c r="Z45" s="48">
        <v>0</v>
      </c>
      <c r="AA45" s="48">
        <f t="shared" si="2"/>
        <v>9790658</v>
      </c>
      <c r="AB45" s="55"/>
      <c r="AC45" s="48"/>
      <c r="AD45" s="48"/>
      <c r="AE45" s="48"/>
      <c r="AF45" s="48"/>
      <c r="AG45" s="48"/>
      <c r="AH45" s="48"/>
      <c r="AI45" s="91"/>
    </row>
    <row r="46" spans="1:35" x14ac:dyDescent="0.3">
      <c r="A46" s="67">
        <v>11</v>
      </c>
      <c r="B46" s="68" t="s">
        <v>88</v>
      </c>
      <c r="C46" s="88" t="s">
        <v>257</v>
      </c>
      <c r="D46" s="69">
        <v>0</v>
      </c>
      <c r="E46" s="73">
        <v>4778641</v>
      </c>
      <c r="F46" s="48">
        <f t="shared" si="3"/>
        <v>4778641</v>
      </c>
      <c r="G46" s="89">
        <v>0</v>
      </c>
      <c r="H46" s="90">
        <v>4.4710000000000001E-3</v>
      </c>
      <c r="I46" s="51">
        <f t="shared" si="4"/>
        <v>4.4710000000000001E-3</v>
      </c>
      <c r="J46" s="55">
        <v>0</v>
      </c>
      <c r="K46" s="87">
        <v>73521253</v>
      </c>
      <c r="L46" s="48">
        <f t="shared" si="0"/>
        <v>73521253</v>
      </c>
      <c r="M46" s="55"/>
      <c r="N46" s="48"/>
      <c r="O46" s="48"/>
      <c r="P46" s="48"/>
      <c r="Q46" s="48">
        <f t="shared" si="5"/>
        <v>0</v>
      </c>
      <c r="R46" s="55"/>
      <c r="S46" s="48"/>
      <c r="T46" s="48"/>
      <c r="U46" s="48"/>
      <c r="V46" s="48">
        <f t="shared" si="1"/>
        <v>0</v>
      </c>
      <c r="W46" s="55">
        <v>0</v>
      </c>
      <c r="X46" s="87">
        <v>8990412</v>
      </c>
      <c r="Y46" s="48">
        <f t="shared" si="6"/>
        <v>8990412</v>
      </c>
      <c r="Z46" s="48">
        <v>0</v>
      </c>
      <c r="AA46" s="48">
        <f t="shared" si="2"/>
        <v>8990412</v>
      </c>
      <c r="AB46" s="55"/>
      <c r="AC46" s="48"/>
      <c r="AD46" s="48"/>
      <c r="AE46" s="48"/>
      <c r="AF46" s="48"/>
      <c r="AG46" s="48"/>
      <c r="AH46" s="48"/>
      <c r="AI46" s="91"/>
    </row>
    <row r="47" spans="1:35" x14ac:dyDescent="0.3">
      <c r="A47" s="67">
        <v>12</v>
      </c>
      <c r="B47" s="68" t="s">
        <v>89</v>
      </c>
      <c r="C47" s="88" t="s">
        <v>257</v>
      </c>
      <c r="D47" s="69">
        <v>0</v>
      </c>
      <c r="E47" s="73">
        <v>1564580</v>
      </c>
      <c r="F47" s="48">
        <f t="shared" si="3"/>
        <v>1564580</v>
      </c>
      <c r="G47" s="89">
        <v>0</v>
      </c>
      <c r="H47" s="90">
        <v>1.464E-3</v>
      </c>
      <c r="I47" s="51">
        <f t="shared" si="4"/>
        <v>1.464E-3</v>
      </c>
      <c r="J47" s="55">
        <v>0</v>
      </c>
      <c r="K47" s="87">
        <v>24071692</v>
      </c>
      <c r="L47" s="48">
        <f t="shared" si="0"/>
        <v>24071692</v>
      </c>
      <c r="M47" s="55"/>
      <c r="N47" s="48"/>
      <c r="O47" s="48"/>
      <c r="P47" s="48"/>
      <c r="Q47" s="48">
        <f t="shared" si="5"/>
        <v>0</v>
      </c>
      <c r="R47" s="55"/>
      <c r="S47" s="48"/>
      <c r="T47" s="48"/>
      <c r="U47" s="48"/>
      <c r="V47" s="48">
        <f t="shared" si="1"/>
        <v>0</v>
      </c>
      <c r="W47" s="55">
        <v>0</v>
      </c>
      <c r="X47" s="87">
        <v>2943563</v>
      </c>
      <c r="Y47" s="48">
        <f t="shared" si="6"/>
        <v>2943563</v>
      </c>
      <c r="Z47" s="48">
        <v>0</v>
      </c>
      <c r="AA47" s="48">
        <f t="shared" si="2"/>
        <v>2943563</v>
      </c>
      <c r="AB47" s="55"/>
      <c r="AC47" s="48"/>
      <c r="AD47" s="48"/>
      <c r="AE47" s="48"/>
      <c r="AF47" s="48"/>
      <c r="AG47" s="48"/>
      <c r="AH47" s="48"/>
      <c r="AI47" s="91"/>
    </row>
    <row r="48" spans="1:35" x14ac:dyDescent="0.3">
      <c r="A48" s="67">
        <v>13</v>
      </c>
      <c r="B48" s="68" t="s">
        <v>90</v>
      </c>
      <c r="C48" s="88" t="s">
        <v>257</v>
      </c>
      <c r="D48" s="69">
        <v>0</v>
      </c>
      <c r="E48" s="73">
        <v>2261138</v>
      </c>
      <c r="F48" s="48">
        <f t="shared" si="3"/>
        <v>2261138</v>
      </c>
      <c r="G48" s="89">
        <v>0</v>
      </c>
      <c r="H48" s="90">
        <v>2.1159999999999998E-3</v>
      </c>
      <c r="I48" s="51">
        <f t="shared" si="4"/>
        <v>2.1159999999999998E-3</v>
      </c>
      <c r="J48" s="55">
        <v>0</v>
      </c>
      <c r="K48" s="87">
        <v>34788455</v>
      </c>
      <c r="L48" s="48">
        <f t="shared" si="0"/>
        <v>34788455</v>
      </c>
      <c r="M48" s="55"/>
      <c r="N48" s="48"/>
      <c r="O48" s="48"/>
      <c r="P48" s="48"/>
      <c r="Q48" s="48">
        <f t="shared" si="5"/>
        <v>0</v>
      </c>
      <c r="R48" s="55"/>
      <c r="S48" s="48"/>
      <c r="T48" s="48"/>
      <c r="U48" s="48"/>
      <c r="V48" s="48">
        <f t="shared" si="1"/>
        <v>0</v>
      </c>
      <c r="W48" s="55">
        <v>0</v>
      </c>
      <c r="X48" s="87">
        <v>4254043</v>
      </c>
      <c r="Y48" s="48">
        <f t="shared" si="6"/>
        <v>4254043</v>
      </c>
      <c r="Z48" s="48">
        <v>0</v>
      </c>
      <c r="AA48" s="48">
        <f t="shared" si="2"/>
        <v>4254043</v>
      </c>
      <c r="AB48" s="55"/>
      <c r="AC48" s="48"/>
      <c r="AD48" s="48"/>
      <c r="AE48" s="48"/>
      <c r="AF48" s="48"/>
      <c r="AG48" s="48"/>
      <c r="AH48" s="48"/>
      <c r="AI48" s="91"/>
    </row>
    <row r="49" spans="1:35" x14ac:dyDescent="0.3">
      <c r="A49" s="67">
        <v>14</v>
      </c>
      <c r="B49" s="68" t="s">
        <v>91</v>
      </c>
      <c r="C49" s="88" t="s">
        <v>257</v>
      </c>
      <c r="D49" s="69">
        <v>0</v>
      </c>
      <c r="E49" s="73">
        <v>3720844</v>
      </c>
      <c r="F49" s="48">
        <f t="shared" si="3"/>
        <v>3720844</v>
      </c>
      <c r="G49" s="89">
        <v>0</v>
      </c>
      <c r="H49" s="90">
        <v>3.4819999999999999E-3</v>
      </c>
      <c r="I49" s="51">
        <f t="shared" si="4"/>
        <v>3.4819999999999999E-3</v>
      </c>
      <c r="J49" s="55">
        <v>0</v>
      </c>
      <c r="K49" s="87">
        <v>57246664</v>
      </c>
      <c r="L49" s="48">
        <f t="shared" si="0"/>
        <v>57246664</v>
      </c>
      <c r="M49" s="55"/>
      <c r="N49" s="48"/>
      <c r="O49" s="48"/>
      <c r="P49" s="48"/>
      <c r="Q49" s="48">
        <f t="shared" si="5"/>
        <v>0</v>
      </c>
      <c r="R49" s="55"/>
      <c r="S49" s="48"/>
      <c r="T49" s="48"/>
      <c r="U49" s="48"/>
      <c r="V49" s="48">
        <f t="shared" si="1"/>
        <v>0</v>
      </c>
      <c r="W49" s="55">
        <v>0</v>
      </c>
      <c r="X49" s="87">
        <v>7000304</v>
      </c>
      <c r="Y49" s="48">
        <f t="shared" si="6"/>
        <v>7000304</v>
      </c>
      <c r="Z49" s="48">
        <v>0</v>
      </c>
      <c r="AA49" s="48">
        <f t="shared" si="2"/>
        <v>7000304</v>
      </c>
      <c r="AB49" s="55"/>
      <c r="AC49" s="48"/>
      <c r="AD49" s="48"/>
      <c r="AE49" s="48"/>
      <c r="AF49" s="48"/>
      <c r="AG49" s="48"/>
      <c r="AH49" s="48"/>
      <c r="AI49" s="91"/>
    </row>
    <row r="50" spans="1:35" x14ac:dyDescent="0.3">
      <c r="A50" s="67">
        <v>15</v>
      </c>
      <c r="B50" s="68" t="s">
        <v>92</v>
      </c>
      <c r="C50" s="88" t="s">
        <v>257</v>
      </c>
      <c r="D50" s="69">
        <v>0</v>
      </c>
      <c r="E50" s="73">
        <v>18721289</v>
      </c>
      <c r="F50" s="48">
        <f t="shared" si="3"/>
        <v>18721289</v>
      </c>
      <c r="G50" s="89">
        <v>0</v>
      </c>
      <c r="H50" s="90">
        <v>1.7517999999999999E-2</v>
      </c>
      <c r="I50" s="51">
        <f t="shared" si="4"/>
        <v>1.7517999999999999E-2</v>
      </c>
      <c r="J50" s="55">
        <v>0</v>
      </c>
      <c r="K50" s="87">
        <v>288034408</v>
      </c>
      <c r="L50" s="48">
        <f t="shared" si="0"/>
        <v>288034408</v>
      </c>
      <c r="M50" s="55"/>
      <c r="N50" s="48"/>
      <c r="O50" s="48"/>
      <c r="P50" s="48"/>
      <c r="Q50" s="48">
        <f t="shared" si="5"/>
        <v>0</v>
      </c>
      <c r="R50" s="55"/>
      <c r="S50" s="48"/>
      <c r="T50" s="48"/>
      <c r="U50" s="48"/>
      <c r="V50" s="48">
        <f t="shared" si="1"/>
        <v>0</v>
      </c>
      <c r="W50" s="55">
        <v>0</v>
      </c>
      <c r="X50" s="87">
        <v>35221762</v>
      </c>
      <c r="Y50" s="48">
        <f t="shared" si="6"/>
        <v>35221762</v>
      </c>
      <c r="Z50" s="48">
        <v>0</v>
      </c>
      <c r="AA50" s="48">
        <f t="shared" si="2"/>
        <v>35221762</v>
      </c>
      <c r="AB50" s="55"/>
      <c r="AC50" s="48"/>
      <c r="AD50" s="48"/>
      <c r="AE50" s="48"/>
      <c r="AF50" s="48"/>
      <c r="AG50" s="48"/>
      <c r="AH50" s="48"/>
      <c r="AI50" s="91"/>
    </row>
    <row r="51" spans="1:35" x14ac:dyDescent="0.3">
      <c r="A51" s="67">
        <v>16</v>
      </c>
      <c r="B51" s="68" t="s">
        <v>93</v>
      </c>
      <c r="C51" s="88" t="s">
        <v>257</v>
      </c>
      <c r="D51" s="69">
        <v>0</v>
      </c>
      <c r="E51" s="73">
        <v>2735451</v>
      </c>
      <c r="F51" s="48">
        <f t="shared" si="3"/>
        <v>2735451</v>
      </c>
      <c r="G51" s="89">
        <v>0</v>
      </c>
      <c r="H51" s="90">
        <v>2.5600000000000002E-3</v>
      </c>
      <c r="I51" s="51">
        <f t="shared" si="4"/>
        <v>2.5600000000000002E-3</v>
      </c>
      <c r="J51" s="55">
        <v>0</v>
      </c>
      <c r="K51" s="87">
        <v>42086041</v>
      </c>
      <c r="L51" s="48">
        <f t="shared" si="0"/>
        <v>42086041</v>
      </c>
      <c r="M51" s="55"/>
      <c r="N51" s="48"/>
      <c r="O51" s="48"/>
      <c r="P51" s="48"/>
      <c r="Q51" s="48">
        <f t="shared" si="5"/>
        <v>0</v>
      </c>
      <c r="R51" s="55"/>
      <c r="S51" s="48"/>
      <c r="T51" s="48"/>
      <c r="U51" s="48"/>
      <c r="V51" s="48">
        <f t="shared" si="1"/>
        <v>0</v>
      </c>
      <c r="W51" s="55">
        <v>0</v>
      </c>
      <c r="X51" s="87">
        <v>5146415</v>
      </c>
      <c r="Y51" s="48">
        <f t="shared" si="6"/>
        <v>5146415</v>
      </c>
      <c r="Z51" s="48">
        <v>0</v>
      </c>
      <c r="AA51" s="48">
        <f t="shared" si="2"/>
        <v>5146415</v>
      </c>
      <c r="AB51" s="55"/>
      <c r="AC51" s="48"/>
      <c r="AD51" s="48"/>
      <c r="AE51" s="48"/>
      <c r="AF51" s="48"/>
      <c r="AG51" s="48"/>
      <c r="AH51" s="48"/>
      <c r="AI51" s="91"/>
    </row>
    <row r="52" spans="1:35" x14ac:dyDescent="0.3">
      <c r="A52" s="67">
        <v>17</v>
      </c>
      <c r="B52" s="68" t="s">
        <v>94</v>
      </c>
      <c r="C52" s="88" t="s">
        <v>257</v>
      </c>
      <c r="D52" s="69">
        <v>0</v>
      </c>
      <c r="E52" s="73">
        <v>2077516</v>
      </c>
      <c r="F52" s="48">
        <f t="shared" si="3"/>
        <v>2077516</v>
      </c>
      <c r="G52" s="89">
        <v>0</v>
      </c>
      <c r="H52" s="90">
        <v>1.944E-3</v>
      </c>
      <c r="I52" s="51">
        <f t="shared" si="4"/>
        <v>1.944E-3</v>
      </c>
      <c r="J52" s="55">
        <v>0</v>
      </c>
      <c r="K52" s="87">
        <v>31963339</v>
      </c>
      <c r="L52" s="48">
        <f t="shared" si="0"/>
        <v>31963339</v>
      </c>
      <c r="M52" s="55"/>
      <c r="N52" s="48"/>
      <c r="O52" s="48"/>
      <c r="P52" s="48"/>
      <c r="Q52" s="48">
        <f t="shared" si="5"/>
        <v>0</v>
      </c>
      <c r="R52" s="55"/>
      <c r="S52" s="48"/>
      <c r="T52" s="48"/>
      <c r="U52" s="48"/>
      <c r="V52" s="48">
        <f t="shared" si="1"/>
        <v>0</v>
      </c>
      <c r="W52" s="55">
        <v>0</v>
      </c>
      <c r="X52" s="87">
        <v>3908579</v>
      </c>
      <c r="Y52" s="48">
        <f t="shared" si="6"/>
        <v>3908579</v>
      </c>
      <c r="Z52" s="48">
        <v>0</v>
      </c>
      <c r="AA52" s="48">
        <f t="shared" si="2"/>
        <v>3908579</v>
      </c>
      <c r="AB52" s="55"/>
      <c r="AC52" s="48"/>
      <c r="AD52" s="48"/>
      <c r="AE52" s="48"/>
      <c r="AF52" s="48"/>
      <c r="AG52" s="48"/>
      <c r="AH52" s="48"/>
      <c r="AI52" s="91"/>
    </row>
    <row r="53" spans="1:35" x14ac:dyDescent="0.3">
      <c r="A53" s="67">
        <v>18</v>
      </c>
      <c r="B53" s="68" t="s">
        <v>95</v>
      </c>
      <c r="C53" s="88" t="s">
        <v>257</v>
      </c>
      <c r="D53" s="69">
        <v>0</v>
      </c>
      <c r="E53" s="73">
        <v>4186798</v>
      </c>
      <c r="F53" s="48">
        <f t="shared" si="3"/>
        <v>4186798</v>
      </c>
      <c r="G53" s="89">
        <v>0</v>
      </c>
      <c r="H53" s="90">
        <v>3.9179999999999996E-3</v>
      </c>
      <c r="I53" s="51">
        <f t="shared" si="4"/>
        <v>3.9179999999999996E-3</v>
      </c>
      <c r="J53" s="55">
        <v>0</v>
      </c>
      <c r="K53" s="87">
        <v>64415507</v>
      </c>
      <c r="L53" s="48">
        <f t="shared" si="0"/>
        <v>64415507</v>
      </c>
      <c r="M53" s="55"/>
      <c r="N53" s="48"/>
      <c r="O53" s="48"/>
      <c r="P53" s="48"/>
      <c r="Q53" s="48">
        <f t="shared" si="5"/>
        <v>0</v>
      </c>
      <c r="R53" s="55"/>
      <c r="S53" s="48"/>
      <c r="T53" s="48"/>
      <c r="U53" s="48"/>
      <c r="V53" s="48">
        <f t="shared" si="1"/>
        <v>0</v>
      </c>
      <c r="W53" s="55">
        <v>0</v>
      </c>
      <c r="X53" s="87">
        <v>7876933</v>
      </c>
      <c r="Y53" s="48">
        <f t="shared" si="6"/>
        <v>7876933</v>
      </c>
      <c r="Z53" s="48">
        <v>0</v>
      </c>
      <c r="AA53" s="48">
        <f t="shared" si="2"/>
        <v>7876933</v>
      </c>
      <c r="AB53" s="55"/>
      <c r="AC53" s="48"/>
      <c r="AD53" s="48"/>
      <c r="AE53" s="48"/>
      <c r="AF53" s="48"/>
      <c r="AG53" s="48"/>
      <c r="AH53" s="48"/>
      <c r="AI53" s="91"/>
    </row>
    <row r="54" spans="1:35" x14ac:dyDescent="0.3">
      <c r="A54" s="67">
        <v>19</v>
      </c>
      <c r="B54" s="68" t="s">
        <v>96</v>
      </c>
      <c r="C54" s="88" t="s">
        <v>257</v>
      </c>
      <c r="D54" s="69">
        <v>0</v>
      </c>
      <c r="E54" s="73">
        <v>7477353</v>
      </c>
      <c r="F54" s="48">
        <f t="shared" si="3"/>
        <v>7477353</v>
      </c>
      <c r="G54" s="89">
        <v>0</v>
      </c>
      <c r="H54" s="90">
        <v>6.9969999999999997E-3</v>
      </c>
      <c r="I54" s="51">
        <f t="shared" si="4"/>
        <v>6.9969999999999997E-3</v>
      </c>
      <c r="J54" s="55">
        <v>0</v>
      </c>
      <c r="K54" s="87">
        <v>115042007</v>
      </c>
      <c r="L54" s="48">
        <f t="shared" si="0"/>
        <v>115042007</v>
      </c>
      <c r="M54" s="55"/>
      <c r="N54" s="48"/>
      <c r="O54" s="48"/>
      <c r="P54" s="48"/>
      <c r="Q54" s="48">
        <f t="shared" si="5"/>
        <v>0</v>
      </c>
      <c r="R54" s="55"/>
      <c r="S54" s="48"/>
      <c r="T54" s="48"/>
      <c r="U54" s="48"/>
      <c r="V54" s="48">
        <f t="shared" si="1"/>
        <v>0</v>
      </c>
      <c r="W54" s="55">
        <v>0</v>
      </c>
      <c r="X54" s="87">
        <v>14067702</v>
      </c>
      <c r="Y54" s="48">
        <f t="shared" si="6"/>
        <v>14067702</v>
      </c>
      <c r="Z54" s="48">
        <v>0</v>
      </c>
      <c r="AA54" s="48">
        <f t="shared" si="2"/>
        <v>14067702</v>
      </c>
      <c r="AB54" s="55"/>
      <c r="AC54" s="48"/>
      <c r="AD54" s="48"/>
      <c r="AE54" s="48"/>
      <c r="AF54" s="48"/>
      <c r="AG54" s="48"/>
      <c r="AH54" s="48"/>
      <c r="AI54" s="91"/>
    </row>
    <row r="55" spans="1:35" x14ac:dyDescent="0.3">
      <c r="A55" s="67">
        <v>20</v>
      </c>
      <c r="B55" s="68" t="s">
        <v>97</v>
      </c>
      <c r="C55" s="88" t="s">
        <v>257</v>
      </c>
      <c r="D55" s="69">
        <v>0</v>
      </c>
      <c r="E55" s="73">
        <v>987572</v>
      </c>
      <c r="F55" s="48">
        <f t="shared" si="3"/>
        <v>987572</v>
      </c>
      <c r="G55" s="89">
        <v>0</v>
      </c>
      <c r="H55" s="90">
        <v>9.2400000000000002E-4</v>
      </c>
      <c r="I55" s="51">
        <f t="shared" si="4"/>
        <v>9.2400000000000002E-4</v>
      </c>
      <c r="J55" s="55">
        <v>0</v>
      </c>
      <c r="K55" s="87">
        <v>15194165</v>
      </c>
      <c r="L55" s="48">
        <f t="shared" si="0"/>
        <v>15194165</v>
      </c>
      <c r="M55" s="55"/>
      <c r="N55" s="48"/>
      <c r="O55" s="48"/>
      <c r="P55" s="48"/>
      <c r="Q55" s="48">
        <f t="shared" si="5"/>
        <v>0</v>
      </c>
      <c r="R55" s="55"/>
      <c r="S55" s="48"/>
      <c r="T55" s="48"/>
      <c r="U55" s="48"/>
      <c r="V55" s="48">
        <f t="shared" si="1"/>
        <v>0</v>
      </c>
      <c r="W55" s="55">
        <v>0</v>
      </c>
      <c r="X55" s="87">
        <v>1857991</v>
      </c>
      <c r="Y55" s="48">
        <f t="shared" si="6"/>
        <v>1857991</v>
      </c>
      <c r="Z55" s="48">
        <v>0</v>
      </c>
      <c r="AA55" s="48">
        <f t="shared" si="2"/>
        <v>1857991</v>
      </c>
      <c r="AB55" s="55"/>
      <c r="AC55" s="48"/>
      <c r="AD55" s="48"/>
      <c r="AE55" s="48"/>
      <c r="AF55" s="48"/>
      <c r="AG55" s="48"/>
      <c r="AH55" s="48"/>
      <c r="AI55" s="91"/>
    </row>
    <row r="56" spans="1:35" x14ac:dyDescent="0.3">
      <c r="A56" s="67">
        <v>21</v>
      </c>
      <c r="B56" s="68" t="s">
        <v>98</v>
      </c>
      <c r="C56" s="88" t="s">
        <v>257</v>
      </c>
      <c r="D56" s="69">
        <v>0</v>
      </c>
      <c r="E56" s="73">
        <v>3058316</v>
      </c>
      <c r="F56" s="48">
        <f t="shared" si="3"/>
        <v>3058316</v>
      </c>
      <c r="G56" s="89">
        <v>0</v>
      </c>
      <c r="H56" s="90">
        <v>2.862E-3</v>
      </c>
      <c r="I56" s="51">
        <f t="shared" si="4"/>
        <v>2.862E-3</v>
      </c>
      <c r="J56" s="55">
        <v>0</v>
      </c>
      <c r="K56" s="87">
        <v>47053424</v>
      </c>
      <c r="L56" s="48">
        <f t="shared" si="0"/>
        <v>47053424</v>
      </c>
      <c r="M56" s="55"/>
      <c r="N56" s="48"/>
      <c r="O56" s="48"/>
      <c r="P56" s="48"/>
      <c r="Q56" s="48">
        <f t="shared" si="5"/>
        <v>0</v>
      </c>
      <c r="R56" s="55"/>
      <c r="S56" s="48"/>
      <c r="T56" s="48"/>
      <c r="U56" s="48"/>
      <c r="V56" s="48">
        <f t="shared" si="1"/>
        <v>0</v>
      </c>
      <c r="W56" s="55">
        <v>0</v>
      </c>
      <c r="X56" s="87">
        <v>5753842</v>
      </c>
      <c r="Y56" s="48">
        <f t="shared" si="6"/>
        <v>5753842</v>
      </c>
      <c r="Z56" s="48">
        <v>0</v>
      </c>
      <c r="AA56" s="48">
        <f t="shared" si="2"/>
        <v>5753842</v>
      </c>
      <c r="AB56" s="55"/>
      <c r="AC56" s="48"/>
      <c r="AD56" s="48"/>
      <c r="AE56" s="48"/>
      <c r="AF56" s="48"/>
      <c r="AG56" s="48"/>
      <c r="AH56" s="48"/>
      <c r="AI56" s="91"/>
    </row>
    <row r="57" spans="1:35" x14ac:dyDescent="0.3">
      <c r="A57" s="67">
        <v>22</v>
      </c>
      <c r="B57" s="68" t="s">
        <v>99</v>
      </c>
      <c r="C57" s="88" t="s">
        <v>257</v>
      </c>
      <c r="D57" s="69">
        <v>0</v>
      </c>
      <c r="E57" s="73">
        <v>5065882</v>
      </c>
      <c r="F57" s="48">
        <f t="shared" si="3"/>
        <v>5065882</v>
      </c>
      <c r="G57" s="89">
        <v>0</v>
      </c>
      <c r="H57" s="90">
        <v>4.7400000000000003E-3</v>
      </c>
      <c r="I57" s="51">
        <f t="shared" si="4"/>
        <v>4.7400000000000003E-3</v>
      </c>
      <c r="J57" s="55">
        <v>0</v>
      </c>
      <c r="K57" s="87">
        <v>77940614</v>
      </c>
      <c r="L57" s="48">
        <f t="shared" si="0"/>
        <v>77940614</v>
      </c>
      <c r="M57" s="55"/>
      <c r="N57" s="48"/>
      <c r="O57" s="48"/>
      <c r="P57" s="48"/>
      <c r="Q57" s="48">
        <f t="shared" si="5"/>
        <v>0</v>
      </c>
      <c r="R57" s="55"/>
      <c r="S57" s="48"/>
      <c r="T57" s="48"/>
      <c r="U57" s="48"/>
      <c r="V57" s="48">
        <f t="shared" si="1"/>
        <v>0</v>
      </c>
      <c r="W57" s="55">
        <v>0</v>
      </c>
      <c r="X57" s="87">
        <v>9530826</v>
      </c>
      <c r="Y57" s="48">
        <f t="shared" si="6"/>
        <v>9530826</v>
      </c>
      <c r="Z57" s="48">
        <v>0</v>
      </c>
      <c r="AA57" s="48">
        <f t="shared" si="2"/>
        <v>9530826</v>
      </c>
      <c r="AB57" s="55"/>
      <c r="AC57" s="48"/>
      <c r="AD57" s="48"/>
      <c r="AE57" s="48"/>
      <c r="AF57" s="48"/>
      <c r="AG57" s="48"/>
      <c r="AH57" s="48"/>
      <c r="AI57" s="91"/>
    </row>
    <row r="58" spans="1:35" x14ac:dyDescent="0.3">
      <c r="A58" s="67">
        <v>23</v>
      </c>
      <c r="B58" s="68" t="s">
        <v>100</v>
      </c>
      <c r="C58" s="88" t="s">
        <v>257</v>
      </c>
      <c r="D58" s="69">
        <v>0</v>
      </c>
      <c r="E58" s="73">
        <v>2503708</v>
      </c>
      <c r="F58" s="48">
        <f t="shared" si="3"/>
        <v>2503708</v>
      </c>
      <c r="G58" s="89">
        <v>0</v>
      </c>
      <c r="H58" s="90">
        <v>2.343E-3</v>
      </c>
      <c r="I58" s="51">
        <f t="shared" si="4"/>
        <v>2.343E-3</v>
      </c>
      <c r="J58" s="55">
        <v>0</v>
      </c>
      <c r="K58" s="87">
        <v>38520528</v>
      </c>
      <c r="L58" s="48">
        <f t="shared" si="0"/>
        <v>38520528</v>
      </c>
      <c r="M58" s="55"/>
      <c r="N58" s="48"/>
      <c r="O58" s="48"/>
      <c r="P58" s="48"/>
      <c r="Q58" s="48">
        <f t="shared" si="5"/>
        <v>0</v>
      </c>
      <c r="R58" s="55"/>
      <c r="S58" s="48"/>
      <c r="T58" s="48"/>
      <c r="U58" s="48"/>
      <c r="V58" s="48">
        <f t="shared" si="1"/>
        <v>0</v>
      </c>
      <c r="W58" s="55">
        <v>0</v>
      </c>
      <c r="X58" s="87">
        <v>4710412</v>
      </c>
      <c r="Y58" s="48">
        <f t="shared" si="6"/>
        <v>4710412</v>
      </c>
      <c r="Z58" s="48">
        <v>0</v>
      </c>
      <c r="AA58" s="48">
        <f t="shared" si="2"/>
        <v>4710412</v>
      </c>
      <c r="AB58" s="55"/>
      <c r="AC58" s="48"/>
      <c r="AD58" s="48"/>
      <c r="AE58" s="48"/>
      <c r="AF58" s="48"/>
      <c r="AG58" s="48"/>
      <c r="AH58" s="48"/>
      <c r="AI58" s="91"/>
    </row>
    <row r="59" spans="1:35" x14ac:dyDescent="0.3">
      <c r="A59" s="67">
        <v>24</v>
      </c>
      <c r="B59" s="68" t="s">
        <v>101</v>
      </c>
      <c r="C59" s="88" t="s">
        <v>257</v>
      </c>
      <c r="D59" s="69">
        <v>0</v>
      </c>
      <c r="E59" s="73">
        <v>9707447</v>
      </c>
      <c r="F59" s="48">
        <f t="shared" si="3"/>
        <v>9707447</v>
      </c>
      <c r="G59" s="89">
        <v>0</v>
      </c>
      <c r="H59" s="90">
        <v>9.0830000000000008E-3</v>
      </c>
      <c r="I59" s="51">
        <f t="shared" si="4"/>
        <v>9.0830000000000008E-3</v>
      </c>
      <c r="J59" s="55">
        <v>0</v>
      </c>
      <c r="K59" s="87">
        <v>149352813</v>
      </c>
      <c r="L59" s="48">
        <f t="shared" si="0"/>
        <v>149352813</v>
      </c>
      <c r="M59" s="55"/>
      <c r="N59" s="48"/>
      <c r="O59" s="48"/>
      <c r="P59" s="48"/>
      <c r="Q59" s="48">
        <f t="shared" si="5"/>
        <v>0</v>
      </c>
      <c r="R59" s="55"/>
      <c r="S59" s="48"/>
      <c r="T59" s="48"/>
      <c r="U59" s="48"/>
      <c r="V59" s="48">
        <f t="shared" si="1"/>
        <v>0</v>
      </c>
      <c r="W59" s="55">
        <v>0</v>
      </c>
      <c r="X59" s="87">
        <v>18263336</v>
      </c>
      <c r="Y59" s="48">
        <f t="shared" si="6"/>
        <v>18263336</v>
      </c>
      <c r="Z59" s="48">
        <v>0</v>
      </c>
      <c r="AA59" s="48">
        <f t="shared" si="2"/>
        <v>18263336</v>
      </c>
      <c r="AB59" s="55"/>
      <c r="AC59" s="48"/>
      <c r="AD59" s="48"/>
      <c r="AE59" s="48"/>
      <c r="AF59" s="48"/>
      <c r="AG59" s="48"/>
      <c r="AH59" s="48"/>
      <c r="AI59" s="91"/>
    </row>
    <row r="60" spans="1:35" x14ac:dyDescent="0.3">
      <c r="A60" s="67">
        <v>25</v>
      </c>
      <c r="B60" s="68" t="s">
        <v>102</v>
      </c>
      <c r="C60" s="88" t="s">
        <v>257</v>
      </c>
      <c r="D60" s="69">
        <v>0</v>
      </c>
      <c r="E60" s="73">
        <v>7315076</v>
      </c>
      <c r="F60" s="48">
        <f t="shared" si="3"/>
        <v>7315076</v>
      </c>
      <c r="G60" s="89">
        <v>0</v>
      </c>
      <c r="H60" s="90">
        <v>6.8450000000000004E-3</v>
      </c>
      <c r="I60" s="51">
        <f t="shared" si="4"/>
        <v>6.8450000000000004E-3</v>
      </c>
      <c r="J60" s="55">
        <v>0</v>
      </c>
      <c r="K60" s="87">
        <v>112545244</v>
      </c>
      <c r="L60" s="48">
        <f t="shared" si="0"/>
        <v>112545244</v>
      </c>
      <c r="M60" s="55"/>
      <c r="N60" s="48"/>
      <c r="O60" s="48"/>
      <c r="P60" s="48"/>
      <c r="Q60" s="48">
        <f t="shared" si="5"/>
        <v>0</v>
      </c>
      <c r="R60" s="55"/>
      <c r="S60" s="48"/>
      <c r="T60" s="48"/>
      <c r="U60" s="48"/>
      <c r="V60" s="48">
        <f t="shared" si="1"/>
        <v>0</v>
      </c>
      <c r="W60" s="55">
        <v>0</v>
      </c>
      <c r="X60" s="87">
        <v>13762390</v>
      </c>
      <c r="Y60" s="48">
        <f t="shared" si="6"/>
        <v>13762390</v>
      </c>
      <c r="Z60" s="48">
        <v>0</v>
      </c>
      <c r="AA60" s="48">
        <f t="shared" si="2"/>
        <v>13762390</v>
      </c>
      <c r="AB60" s="55"/>
      <c r="AC60" s="48"/>
      <c r="AD60" s="48"/>
      <c r="AE60" s="48"/>
      <c r="AF60" s="48"/>
      <c r="AG60" s="48"/>
      <c r="AH60" s="48"/>
      <c r="AI60" s="91"/>
    </row>
    <row r="61" spans="1:35" x14ac:dyDescent="0.3">
      <c r="A61" s="67">
        <v>26</v>
      </c>
      <c r="B61" s="68" t="s">
        <v>103</v>
      </c>
      <c r="C61" s="88" t="s">
        <v>257</v>
      </c>
      <c r="D61" s="69">
        <v>0</v>
      </c>
      <c r="E61" s="73">
        <v>3842306</v>
      </c>
      <c r="F61" s="48">
        <f t="shared" si="3"/>
        <v>3842306</v>
      </c>
      <c r="G61" s="89">
        <v>0</v>
      </c>
      <c r="H61" s="90">
        <v>3.5950000000000001E-3</v>
      </c>
      <c r="I61" s="51">
        <f t="shared" si="4"/>
        <v>3.5950000000000001E-3</v>
      </c>
      <c r="J61" s="55">
        <v>0</v>
      </c>
      <c r="K61" s="87">
        <v>59115331</v>
      </c>
      <c r="L61" s="48">
        <f t="shared" si="0"/>
        <v>59115331</v>
      </c>
      <c r="M61" s="55"/>
      <c r="N61" s="48"/>
      <c r="O61" s="48"/>
      <c r="P61" s="48"/>
      <c r="Q61" s="48">
        <f t="shared" si="5"/>
        <v>0</v>
      </c>
      <c r="R61" s="55"/>
      <c r="S61" s="48"/>
      <c r="T61" s="48"/>
      <c r="U61" s="48"/>
      <c r="V61" s="48">
        <f t="shared" si="1"/>
        <v>0</v>
      </c>
      <c r="W61" s="55">
        <v>0</v>
      </c>
      <c r="X61" s="87">
        <v>7228810</v>
      </c>
      <c r="Y61" s="48">
        <f t="shared" si="6"/>
        <v>7228810</v>
      </c>
      <c r="Z61" s="48">
        <v>0</v>
      </c>
      <c r="AA61" s="48">
        <f t="shared" si="2"/>
        <v>7228810</v>
      </c>
      <c r="AB61" s="55"/>
      <c r="AC61" s="48"/>
      <c r="AD61" s="48"/>
      <c r="AE61" s="48"/>
      <c r="AF61" s="48"/>
      <c r="AG61" s="48"/>
      <c r="AH61" s="48"/>
      <c r="AI61" s="91"/>
    </row>
    <row r="62" spans="1:35" x14ac:dyDescent="0.3">
      <c r="A62" s="67">
        <v>27</v>
      </c>
      <c r="B62" s="68" t="s">
        <v>104</v>
      </c>
      <c r="C62" s="88" t="s">
        <v>257</v>
      </c>
      <c r="D62" s="69">
        <v>0</v>
      </c>
      <c r="E62" s="73">
        <v>1834122</v>
      </c>
      <c r="F62" s="48">
        <f t="shared" si="3"/>
        <v>1834122</v>
      </c>
      <c r="G62" s="89">
        <v>0</v>
      </c>
      <c r="H62" s="90">
        <v>1.7160000000000001E-3</v>
      </c>
      <c r="I62" s="51">
        <f t="shared" si="4"/>
        <v>1.7160000000000001E-3</v>
      </c>
      <c r="J62" s="55">
        <v>0</v>
      </c>
      <c r="K62" s="87">
        <v>28218605</v>
      </c>
      <c r="L62" s="48">
        <f t="shared" si="0"/>
        <v>28218605</v>
      </c>
      <c r="M62" s="55"/>
      <c r="N62" s="48"/>
      <c r="O62" s="48"/>
      <c r="P62" s="48"/>
      <c r="Q62" s="48">
        <f t="shared" si="5"/>
        <v>0</v>
      </c>
      <c r="R62" s="55"/>
      <c r="S62" s="48"/>
      <c r="T62" s="48"/>
      <c r="U62" s="48"/>
      <c r="V62" s="48">
        <f t="shared" si="1"/>
        <v>0</v>
      </c>
      <c r="W62" s="55">
        <v>0</v>
      </c>
      <c r="X62" s="87">
        <v>3450661</v>
      </c>
      <c r="Y62" s="48">
        <f t="shared" si="6"/>
        <v>3450661</v>
      </c>
      <c r="Z62" s="48">
        <v>0</v>
      </c>
      <c r="AA62" s="48">
        <f t="shared" si="2"/>
        <v>3450661</v>
      </c>
      <c r="AB62" s="55"/>
      <c r="AC62" s="48"/>
      <c r="AD62" s="48"/>
      <c r="AE62" s="48"/>
      <c r="AF62" s="48"/>
      <c r="AG62" s="48"/>
      <c r="AH62" s="48"/>
      <c r="AI62" s="91"/>
    </row>
    <row r="63" spans="1:35" x14ac:dyDescent="0.3">
      <c r="A63" s="67">
        <v>28</v>
      </c>
      <c r="B63" s="68" t="s">
        <v>105</v>
      </c>
      <c r="C63" s="88" t="s">
        <v>257</v>
      </c>
      <c r="D63" s="69">
        <v>0</v>
      </c>
      <c r="E63" s="73">
        <v>1617238</v>
      </c>
      <c r="F63" s="48">
        <f t="shared" si="3"/>
        <v>1617238</v>
      </c>
      <c r="G63" s="89">
        <v>0</v>
      </c>
      <c r="H63" s="90">
        <v>1.513E-3</v>
      </c>
      <c r="I63" s="51">
        <f t="shared" si="4"/>
        <v>1.513E-3</v>
      </c>
      <c r="J63" s="55">
        <v>0</v>
      </c>
      <c r="K63" s="87">
        <v>24881804</v>
      </c>
      <c r="L63" s="48">
        <f t="shared" si="0"/>
        <v>24881804</v>
      </c>
      <c r="M63" s="55"/>
      <c r="N63" s="48"/>
      <c r="O63" s="48"/>
      <c r="P63" s="48"/>
      <c r="Q63" s="48">
        <f t="shared" si="5"/>
        <v>0</v>
      </c>
      <c r="R63" s="55"/>
      <c r="S63" s="48"/>
      <c r="T63" s="48"/>
      <c r="U63" s="48"/>
      <c r="V63" s="48">
        <f t="shared" si="1"/>
        <v>0</v>
      </c>
      <c r="W63" s="55">
        <v>0</v>
      </c>
      <c r="X63" s="87">
        <v>3042626</v>
      </c>
      <c r="Y63" s="48">
        <f t="shared" si="6"/>
        <v>3042626</v>
      </c>
      <c r="Z63" s="48">
        <v>0</v>
      </c>
      <c r="AA63" s="48">
        <f t="shared" si="2"/>
        <v>3042626</v>
      </c>
      <c r="AB63" s="55"/>
      <c r="AC63" s="48"/>
      <c r="AD63" s="48"/>
      <c r="AE63" s="48"/>
      <c r="AF63" s="48"/>
      <c r="AG63" s="48"/>
      <c r="AH63" s="48"/>
      <c r="AI63" s="91"/>
    </row>
    <row r="64" spans="1:35" x14ac:dyDescent="0.3">
      <c r="A64" s="67">
        <v>29</v>
      </c>
      <c r="B64" s="68" t="s">
        <v>106</v>
      </c>
      <c r="C64" s="88" t="s">
        <v>257</v>
      </c>
      <c r="D64" s="69">
        <v>0</v>
      </c>
      <c r="E64" s="73">
        <v>1094511</v>
      </c>
      <c r="F64" s="48">
        <f t="shared" si="3"/>
        <v>1094511</v>
      </c>
      <c r="G64" s="89">
        <v>0</v>
      </c>
      <c r="H64" s="90">
        <v>1.024E-3</v>
      </c>
      <c r="I64" s="51">
        <f t="shared" si="4"/>
        <v>1.024E-3</v>
      </c>
      <c r="J64" s="55">
        <v>0</v>
      </c>
      <c r="K64" s="87">
        <v>16839546</v>
      </c>
      <c r="L64" s="48">
        <f t="shared" si="0"/>
        <v>16839546</v>
      </c>
      <c r="M64" s="55"/>
      <c r="N64" s="48"/>
      <c r="O64" s="48"/>
      <c r="P64" s="48"/>
      <c r="Q64" s="48">
        <f t="shared" si="5"/>
        <v>0</v>
      </c>
      <c r="R64" s="55"/>
      <c r="S64" s="48"/>
      <c r="T64" s="48"/>
      <c r="U64" s="48"/>
      <c r="V64" s="48">
        <f t="shared" si="1"/>
        <v>0</v>
      </c>
      <c r="W64" s="55">
        <v>0</v>
      </c>
      <c r="X64" s="87">
        <v>2059193</v>
      </c>
      <c r="Y64" s="48">
        <f t="shared" si="6"/>
        <v>2059193</v>
      </c>
      <c r="Z64" s="48">
        <v>0</v>
      </c>
      <c r="AA64" s="48">
        <f t="shared" si="2"/>
        <v>2059193</v>
      </c>
      <c r="AB64" s="55"/>
      <c r="AC64" s="48"/>
      <c r="AD64" s="48"/>
      <c r="AE64" s="48"/>
      <c r="AF64" s="48"/>
      <c r="AG64" s="48"/>
      <c r="AH64" s="48"/>
      <c r="AI64" s="91"/>
    </row>
    <row r="65" spans="1:35" x14ac:dyDescent="0.3">
      <c r="A65" s="67">
        <v>30</v>
      </c>
      <c r="B65" s="68" t="s">
        <v>107</v>
      </c>
      <c r="C65" s="88" t="s">
        <v>257</v>
      </c>
      <c r="D65" s="69">
        <v>0</v>
      </c>
      <c r="E65" s="73">
        <v>16065897</v>
      </c>
      <c r="F65" s="48">
        <f t="shared" si="3"/>
        <v>16065897</v>
      </c>
      <c r="G65" s="89">
        <v>0</v>
      </c>
      <c r="H65" s="90">
        <v>1.5032999999999999E-2</v>
      </c>
      <c r="I65" s="51">
        <f t="shared" si="4"/>
        <v>1.5032999999999999E-2</v>
      </c>
      <c r="J65" s="55">
        <v>0</v>
      </c>
      <c r="K65" s="87">
        <v>247180060</v>
      </c>
      <c r="L65" s="48">
        <f t="shared" si="0"/>
        <v>247180060</v>
      </c>
      <c r="M65" s="55"/>
      <c r="N65" s="48"/>
      <c r="O65" s="48"/>
      <c r="P65" s="48"/>
      <c r="Q65" s="48">
        <f t="shared" si="5"/>
        <v>0</v>
      </c>
      <c r="R65" s="55"/>
      <c r="S65" s="48"/>
      <c r="T65" s="48"/>
      <c r="U65" s="48"/>
      <c r="V65" s="48">
        <f t="shared" si="1"/>
        <v>0</v>
      </c>
      <c r="W65" s="55">
        <v>0</v>
      </c>
      <c r="X65" s="87">
        <v>30225963</v>
      </c>
      <c r="Y65" s="48">
        <f t="shared" si="6"/>
        <v>30225963</v>
      </c>
      <c r="Z65" s="48">
        <v>0</v>
      </c>
      <c r="AA65" s="48">
        <f t="shared" si="2"/>
        <v>30225963</v>
      </c>
      <c r="AB65" s="55"/>
      <c r="AC65" s="48"/>
      <c r="AD65" s="48"/>
      <c r="AE65" s="48"/>
      <c r="AF65" s="48"/>
      <c r="AG65" s="48"/>
      <c r="AH65" s="48"/>
      <c r="AI65" s="91"/>
    </row>
    <row r="66" spans="1:35" x14ac:dyDescent="0.3">
      <c r="A66" s="67">
        <v>31</v>
      </c>
      <c r="B66" s="68" t="s">
        <v>108</v>
      </c>
      <c r="C66" s="88" t="s">
        <v>257</v>
      </c>
      <c r="D66" s="69">
        <v>0</v>
      </c>
      <c r="E66" s="73">
        <v>2360792</v>
      </c>
      <c r="F66" s="48">
        <f t="shared" si="3"/>
        <v>2360792</v>
      </c>
      <c r="G66" s="89">
        <v>0</v>
      </c>
      <c r="H66" s="90">
        <v>2.209E-3</v>
      </c>
      <c r="I66" s="51">
        <f t="shared" si="4"/>
        <v>2.209E-3</v>
      </c>
      <c r="J66" s="55">
        <v>0</v>
      </c>
      <c r="K66" s="87">
        <v>36321699</v>
      </c>
      <c r="L66" s="48">
        <f t="shared" si="0"/>
        <v>36321699</v>
      </c>
      <c r="M66" s="55"/>
      <c r="N66" s="48"/>
      <c r="O66" s="48"/>
      <c r="P66" s="48"/>
      <c r="Q66" s="48">
        <f t="shared" si="5"/>
        <v>0</v>
      </c>
      <c r="R66" s="55"/>
      <c r="S66" s="48"/>
      <c r="T66" s="48"/>
      <c r="U66" s="48"/>
      <c r="V66" s="48">
        <f t="shared" si="1"/>
        <v>0</v>
      </c>
      <c r="W66" s="55">
        <v>0</v>
      </c>
      <c r="X66" s="87">
        <v>4441533</v>
      </c>
      <c r="Y66" s="48">
        <f t="shared" si="6"/>
        <v>4441533</v>
      </c>
      <c r="Z66" s="48">
        <v>0</v>
      </c>
      <c r="AA66" s="48">
        <f t="shared" si="2"/>
        <v>4441533</v>
      </c>
      <c r="AB66" s="55"/>
      <c r="AC66" s="48"/>
      <c r="AD66" s="48"/>
      <c r="AE66" s="48"/>
      <c r="AF66" s="48"/>
      <c r="AG66" s="48"/>
      <c r="AH66" s="48"/>
      <c r="AI66" s="91"/>
    </row>
    <row r="67" spans="1:35" x14ac:dyDescent="0.3">
      <c r="A67" s="67">
        <v>32</v>
      </c>
      <c r="B67" s="68" t="s">
        <v>109</v>
      </c>
      <c r="C67" s="88" t="s">
        <v>257</v>
      </c>
      <c r="D67" s="69">
        <v>0</v>
      </c>
      <c r="E67" s="73">
        <v>1235617</v>
      </c>
      <c r="F67" s="48">
        <f t="shared" si="3"/>
        <v>1235617</v>
      </c>
      <c r="G67" s="89">
        <v>0</v>
      </c>
      <c r="H67" s="90">
        <v>1.1559999999999999E-3</v>
      </c>
      <c r="I67" s="51">
        <f t="shared" si="4"/>
        <v>1.1559999999999999E-3</v>
      </c>
      <c r="J67" s="55">
        <v>0</v>
      </c>
      <c r="K67" s="87">
        <v>19010423</v>
      </c>
      <c r="L67" s="48">
        <f t="shared" si="0"/>
        <v>19010423</v>
      </c>
      <c r="M67" s="55"/>
      <c r="N67" s="48"/>
      <c r="O67" s="48"/>
      <c r="P67" s="48"/>
      <c r="Q67" s="48">
        <f t="shared" si="5"/>
        <v>0</v>
      </c>
      <c r="R67" s="55"/>
      <c r="S67" s="48"/>
      <c r="T67" s="48"/>
      <c r="U67" s="48"/>
      <c r="V67" s="48">
        <f t="shared" si="1"/>
        <v>0</v>
      </c>
      <c r="W67" s="55">
        <v>0</v>
      </c>
      <c r="X67" s="87">
        <v>2324655</v>
      </c>
      <c r="Y67" s="48">
        <f t="shared" si="6"/>
        <v>2324655</v>
      </c>
      <c r="Z67" s="48">
        <v>0</v>
      </c>
      <c r="AA67" s="48">
        <f t="shared" si="2"/>
        <v>2324655</v>
      </c>
      <c r="AB67" s="55"/>
      <c r="AC67" s="48"/>
      <c r="AD67" s="48"/>
      <c r="AE67" s="48"/>
      <c r="AF67" s="48"/>
      <c r="AG67" s="48"/>
      <c r="AH67" s="48"/>
      <c r="AI67" s="91"/>
    </row>
    <row r="68" spans="1:35" x14ac:dyDescent="0.3">
      <c r="A68" s="67">
        <v>33</v>
      </c>
      <c r="B68" s="68" t="s">
        <v>110</v>
      </c>
      <c r="C68" s="88" t="s">
        <v>257</v>
      </c>
      <c r="D68" s="69">
        <v>0</v>
      </c>
      <c r="E68" s="73">
        <v>2902291</v>
      </c>
      <c r="F68" s="48">
        <f t="shared" si="3"/>
        <v>2902291</v>
      </c>
      <c r="G68" s="89">
        <v>0</v>
      </c>
      <c r="H68" s="90">
        <v>2.7160000000000001E-3</v>
      </c>
      <c r="I68" s="51">
        <f t="shared" si="4"/>
        <v>2.7160000000000001E-3</v>
      </c>
      <c r="J68" s="55">
        <v>0</v>
      </c>
      <c r="K68" s="87">
        <v>44652848</v>
      </c>
      <c r="L68" s="48">
        <f t="shared" si="0"/>
        <v>44652848</v>
      </c>
      <c r="M68" s="55"/>
      <c r="N68" s="48"/>
      <c r="O68" s="48"/>
      <c r="P68" s="48"/>
      <c r="Q68" s="48">
        <f t="shared" si="5"/>
        <v>0</v>
      </c>
      <c r="R68" s="55"/>
      <c r="S68" s="48"/>
      <c r="T68" s="48"/>
      <c r="U68" s="48"/>
      <c r="V68" s="48">
        <f t="shared" si="1"/>
        <v>0</v>
      </c>
      <c r="W68" s="55">
        <v>0</v>
      </c>
      <c r="X68" s="87">
        <v>5460292</v>
      </c>
      <c r="Y68" s="48">
        <f t="shared" si="6"/>
        <v>5460292</v>
      </c>
      <c r="Z68" s="48">
        <v>0</v>
      </c>
      <c r="AA68" s="48">
        <f t="shared" si="2"/>
        <v>5460292</v>
      </c>
      <c r="AB68" s="55"/>
      <c r="AC68" s="48"/>
      <c r="AD68" s="48"/>
      <c r="AE68" s="48"/>
      <c r="AF68" s="48"/>
      <c r="AG68" s="48"/>
      <c r="AH68" s="48"/>
      <c r="AI68" s="91"/>
    </row>
    <row r="69" spans="1:35" x14ac:dyDescent="0.3">
      <c r="A69" s="67">
        <v>34</v>
      </c>
      <c r="B69" s="68" t="s">
        <v>111</v>
      </c>
      <c r="C69" s="88" t="s">
        <v>257</v>
      </c>
      <c r="D69" s="69">
        <v>0</v>
      </c>
      <c r="E69" s="73">
        <v>94607398</v>
      </c>
      <c r="F69" s="48">
        <f t="shared" si="3"/>
        <v>94607398</v>
      </c>
      <c r="G69" s="89">
        <v>0</v>
      </c>
      <c r="H69" s="90">
        <v>8.8525999999999994E-2</v>
      </c>
      <c r="I69" s="51">
        <f t="shared" si="4"/>
        <v>8.8525999999999994E-2</v>
      </c>
      <c r="J69" s="55">
        <v>0</v>
      </c>
      <c r="K69" s="87">
        <v>1455571734</v>
      </c>
      <c r="L69" s="48">
        <f t="shared" si="0"/>
        <v>1455571734</v>
      </c>
      <c r="M69" s="55"/>
      <c r="N69" s="48"/>
      <c r="O69" s="48"/>
      <c r="P69" s="48"/>
      <c r="Q69" s="48">
        <f t="shared" si="5"/>
        <v>0</v>
      </c>
      <c r="R69" s="55"/>
      <c r="S69" s="48"/>
      <c r="T69" s="48"/>
      <c r="U69" s="48"/>
      <c r="V69" s="48">
        <f t="shared" si="1"/>
        <v>0</v>
      </c>
      <c r="W69" s="55">
        <v>0</v>
      </c>
      <c r="X69" s="87">
        <v>177991934</v>
      </c>
      <c r="Y69" s="48">
        <f t="shared" si="6"/>
        <v>177991934</v>
      </c>
      <c r="Z69" s="48">
        <v>0</v>
      </c>
      <c r="AA69" s="48">
        <f t="shared" si="2"/>
        <v>177991934</v>
      </c>
      <c r="AB69" s="55"/>
      <c r="AC69" s="48"/>
      <c r="AD69" s="48"/>
      <c r="AE69" s="48"/>
      <c r="AF69" s="48"/>
      <c r="AG69" s="48"/>
      <c r="AH69" s="48"/>
      <c r="AI69" s="91"/>
    </row>
    <row r="70" spans="1:35" x14ac:dyDescent="0.3">
      <c r="A70" s="92">
        <v>35</v>
      </c>
      <c r="B70" s="93" t="s">
        <v>112</v>
      </c>
      <c r="C70" s="88" t="s">
        <v>257</v>
      </c>
      <c r="D70" s="69">
        <v>0</v>
      </c>
      <c r="E70" s="73">
        <v>2989421</v>
      </c>
      <c r="F70" s="48">
        <f t="shared" si="3"/>
        <v>2989421</v>
      </c>
      <c r="G70" s="89">
        <v>0</v>
      </c>
      <c r="H70" s="90">
        <v>2.797E-3</v>
      </c>
      <c r="I70" s="51">
        <f t="shared" si="4"/>
        <v>2.797E-3</v>
      </c>
      <c r="J70" s="55">
        <v>0</v>
      </c>
      <c r="K70" s="87">
        <v>45993389</v>
      </c>
      <c r="L70" s="48">
        <f t="shared" si="0"/>
        <v>45993389</v>
      </c>
      <c r="M70" s="55"/>
      <c r="N70" s="48"/>
      <c r="O70" s="48"/>
      <c r="P70" s="48"/>
      <c r="Q70" s="48">
        <f t="shared" si="5"/>
        <v>0</v>
      </c>
      <c r="R70" s="55"/>
      <c r="S70" s="48"/>
      <c r="T70" s="48"/>
      <c r="U70" s="48"/>
      <c r="V70" s="48">
        <f t="shared" si="1"/>
        <v>0</v>
      </c>
      <c r="W70" s="55">
        <v>0</v>
      </c>
      <c r="X70" s="87">
        <v>5624218</v>
      </c>
      <c r="Y70" s="48">
        <f t="shared" si="6"/>
        <v>5624218</v>
      </c>
      <c r="Z70" s="48">
        <v>0</v>
      </c>
      <c r="AA70" s="48">
        <f t="shared" si="2"/>
        <v>5624218</v>
      </c>
      <c r="AB70" s="55"/>
      <c r="AC70" s="48"/>
      <c r="AD70" s="48"/>
      <c r="AE70" s="48"/>
      <c r="AF70" s="48"/>
      <c r="AG70" s="48"/>
      <c r="AH70" s="48"/>
      <c r="AI70" s="91"/>
    </row>
    <row r="71" spans="1:35" x14ac:dyDescent="0.3">
      <c r="A71" s="67">
        <v>36</v>
      </c>
      <c r="B71" s="68" t="s">
        <v>113</v>
      </c>
      <c r="C71" s="88" t="s">
        <v>257</v>
      </c>
      <c r="D71" s="69">
        <v>0</v>
      </c>
      <c r="E71" s="73">
        <v>5905402</v>
      </c>
      <c r="F71" s="48">
        <f t="shared" si="3"/>
        <v>5905402</v>
      </c>
      <c r="G71" s="89">
        <v>0</v>
      </c>
      <c r="H71" s="90">
        <v>5.5259999999999997E-3</v>
      </c>
      <c r="I71" s="51">
        <f t="shared" si="4"/>
        <v>5.5259999999999997E-3</v>
      </c>
      <c r="J71" s="55">
        <v>0</v>
      </c>
      <c r="K71" s="87">
        <v>90856863</v>
      </c>
      <c r="L71" s="48">
        <f t="shared" si="0"/>
        <v>90856863</v>
      </c>
      <c r="M71" s="55"/>
      <c r="N71" s="48"/>
      <c r="O71" s="48"/>
      <c r="P71" s="48"/>
      <c r="Q71" s="48">
        <f t="shared" si="5"/>
        <v>0</v>
      </c>
      <c r="R71" s="55"/>
      <c r="S71" s="48"/>
      <c r="T71" s="48"/>
      <c r="U71" s="48"/>
      <c r="V71" s="48">
        <f t="shared" si="1"/>
        <v>0</v>
      </c>
      <c r="W71" s="55">
        <v>0</v>
      </c>
      <c r="X71" s="87">
        <v>11110266</v>
      </c>
      <c r="Y71" s="48">
        <f t="shared" si="6"/>
        <v>11110266</v>
      </c>
      <c r="Z71" s="48">
        <v>0</v>
      </c>
      <c r="AA71" s="48">
        <f t="shared" si="2"/>
        <v>11110266</v>
      </c>
      <c r="AB71" s="55"/>
      <c r="AC71" s="48"/>
      <c r="AD71" s="48"/>
      <c r="AE71" s="48"/>
      <c r="AF71" s="48"/>
      <c r="AG71" s="48"/>
      <c r="AH71" s="48"/>
      <c r="AI71" s="91"/>
    </row>
    <row r="72" spans="1:35" x14ac:dyDescent="0.3">
      <c r="A72" s="67">
        <v>37</v>
      </c>
      <c r="B72" s="68" t="s">
        <v>114</v>
      </c>
      <c r="C72" s="88" t="s">
        <v>257</v>
      </c>
      <c r="D72" s="69">
        <v>0</v>
      </c>
      <c r="E72" s="73">
        <v>9416443</v>
      </c>
      <c r="F72" s="48">
        <f t="shared" si="3"/>
        <v>9416443</v>
      </c>
      <c r="G72" s="89">
        <v>0</v>
      </c>
      <c r="H72" s="90">
        <v>8.8109999999999994E-3</v>
      </c>
      <c r="I72" s="51">
        <f t="shared" si="4"/>
        <v>8.8109999999999994E-3</v>
      </c>
      <c r="J72" s="55">
        <v>0</v>
      </c>
      <c r="K72" s="87">
        <v>144875739</v>
      </c>
      <c r="L72" s="48">
        <f t="shared" si="0"/>
        <v>144875739</v>
      </c>
      <c r="M72" s="55"/>
      <c r="N72" s="48"/>
      <c r="O72" s="48"/>
      <c r="P72" s="48"/>
      <c r="Q72" s="48">
        <f t="shared" si="5"/>
        <v>0</v>
      </c>
      <c r="R72" s="55"/>
      <c r="S72" s="48"/>
      <c r="T72" s="48"/>
      <c r="U72" s="48"/>
      <c r="V72" s="48">
        <f t="shared" si="1"/>
        <v>0</v>
      </c>
      <c r="W72" s="55">
        <v>0</v>
      </c>
      <c r="X72" s="87">
        <v>17715865</v>
      </c>
      <c r="Y72" s="48">
        <f t="shared" si="6"/>
        <v>17715865</v>
      </c>
      <c r="Z72" s="48">
        <v>0</v>
      </c>
      <c r="AA72" s="48">
        <f t="shared" si="2"/>
        <v>17715865</v>
      </c>
      <c r="AB72" s="55"/>
      <c r="AC72" s="48"/>
      <c r="AD72" s="48"/>
      <c r="AE72" s="48"/>
      <c r="AF72" s="48"/>
      <c r="AG72" s="48"/>
      <c r="AH72" s="48"/>
      <c r="AI72" s="91"/>
    </row>
    <row r="73" spans="1:35" x14ac:dyDescent="0.3">
      <c r="A73" s="67">
        <v>38</v>
      </c>
      <c r="B73" s="68" t="s">
        <v>115</v>
      </c>
      <c r="C73" s="88" t="s">
        <v>257</v>
      </c>
      <c r="D73" s="69">
        <v>0</v>
      </c>
      <c r="E73" s="73">
        <v>735253</v>
      </c>
      <c r="F73" s="48">
        <f t="shared" si="3"/>
        <v>735253</v>
      </c>
      <c r="G73" s="89">
        <v>0</v>
      </c>
      <c r="H73" s="90">
        <v>6.8800000000000003E-4</v>
      </c>
      <c r="I73" s="51">
        <f t="shared" si="4"/>
        <v>6.8800000000000003E-4</v>
      </c>
      <c r="J73" s="55">
        <v>0</v>
      </c>
      <c r="K73" s="87">
        <v>11312138</v>
      </c>
      <c r="L73" s="48">
        <f t="shared" si="0"/>
        <v>11312138</v>
      </c>
      <c r="M73" s="55"/>
      <c r="N73" s="48"/>
      <c r="O73" s="48"/>
      <c r="P73" s="48"/>
      <c r="Q73" s="48">
        <f t="shared" si="5"/>
        <v>0</v>
      </c>
      <c r="R73" s="55"/>
      <c r="S73" s="48"/>
      <c r="T73" s="48"/>
      <c r="U73" s="48"/>
      <c r="V73" s="48">
        <f t="shared" si="1"/>
        <v>0</v>
      </c>
      <c r="W73" s="55">
        <v>0</v>
      </c>
      <c r="X73" s="87">
        <v>1383284</v>
      </c>
      <c r="Y73" s="48">
        <f t="shared" si="6"/>
        <v>1383284</v>
      </c>
      <c r="Z73" s="48">
        <v>0</v>
      </c>
      <c r="AA73" s="48">
        <f t="shared" si="2"/>
        <v>1383284</v>
      </c>
      <c r="AB73" s="55"/>
      <c r="AC73" s="48"/>
      <c r="AD73" s="48"/>
      <c r="AE73" s="48"/>
      <c r="AF73" s="48"/>
      <c r="AG73" s="48"/>
      <c r="AH73" s="48"/>
      <c r="AI73" s="91"/>
    </row>
    <row r="74" spans="1:35" x14ac:dyDescent="0.3">
      <c r="A74" s="67">
        <v>39</v>
      </c>
      <c r="B74" s="68" t="s">
        <v>116</v>
      </c>
      <c r="C74" s="88" t="s">
        <v>257</v>
      </c>
      <c r="D74" s="69">
        <v>0</v>
      </c>
      <c r="E74" s="73">
        <v>1853626</v>
      </c>
      <c r="F74" s="48">
        <f t="shared" si="3"/>
        <v>1853626</v>
      </c>
      <c r="G74" s="89">
        <v>0</v>
      </c>
      <c r="H74" s="90">
        <v>1.7340000000000001E-3</v>
      </c>
      <c r="I74" s="51">
        <f t="shared" si="4"/>
        <v>1.7340000000000001E-3</v>
      </c>
      <c r="J74" s="55">
        <v>0</v>
      </c>
      <c r="K74" s="87">
        <v>28518841</v>
      </c>
      <c r="L74" s="48">
        <f t="shared" si="0"/>
        <v>28518841</v>
      </c>
      <c r="M74" s="55"/>
      <c r="N74" s="48"/>
      <c r="O74" s="48"/>
      <c r="P74" s="48"/>
      <c r="Q74" s="48">
        <f t="shared" si="5"/>
        <v>0</v>
      </c>
      <c r="R74" s="55"/>
      <c r="S74" s="48"/>
      <c r="T74" s="48"/>
      <c r="U74" s="48"/>
      <c r="V74" s="48">
        <f t="shared" si="1"/>
        <v>0</v>
      </c>
      <c r="W74" s="55">
        <v>0</v>
      </c>
      <c r="X74" s="87">
        <v>3487374</v>
      </c>
      <c r="Y74" s="48">
        <f t="shared" si="6"/>
        <v>3487374</v>
      </c>
      <c r="Z74" s="48">
        <v>0</v>
      </c>
      <c r="AA74" s="48">
        <f t="shared" si="2"/>
        <v>3487374</v>
      </c>
      <c r="AB74" s="55"/>
      <c r="AC74" s="48"/>
      <c r="AD74" s="48"/>
      <c r="AE74" s="48"/>
      <c r="AF74" s="48"/>
      <c r="AG74" s="48"/>
      <c r="AH74" s="48"/>
      <c r="AI74" s="91"/>
    </row>
    <row r="75" spans="1:35" x14ac:dyDescent="0.3">
      <c r="A75" s="67">
        <v>40</v>
      </c>
      <c r="B75" s="68" t="s">
        <v>117</v>
      </c>
      <c r="C75" s="88" t="s">
        <v>257</v>
      </c>
      <c r="D75" s="69">
        <v>0</v>
      </c>
      <c r="E75" s="73">
        <v>3459426</v>
      </c>
      <c r="F75" s="48">
        <f t="shared" si="3"/>
        <v>3459426</v>
      </c>
      <c r="G75" s="89">
        <v>0</v>
      </c>
      <c r="H75" s="90">
        <v>3.2369999999999999E-3</v>
      </c>
      <c r="I75" s="51">
        <f t="shared" si="4"/>
        <v>3.2369999999999999E-3</v>
      </c>
      <c r="J75" s="55">
        <v>0</v>
      </c>
      <c r="K75" s="87">
        <v>53224548</v>
      </c>
      <c r="L75" s="48">
        <f t="shared" si="0"/>
        <v>53224548</v>
      </c>
      <c r="M75" s="55"/>
      <c r="N75" s="48"/>
      <c r="O75" s="48"/>
      <c r="P75" s="48"/>
      <c r="Q75" s="48">
        <f t="shared" si="5"/>
        <v>0</v>
      </c>
      <c r="R75" s="55"/>
      <c r="S75" s="48"/>
      <c r="T75" s="48"/>
      <c r="U75" s="48"/>
      <c r="V75" s="48">
        <f t="shared" si="1"/>
        <v>0</v>
      </c>
      <c r="W75" s="55">
        <v>0</v>
      </c>
      <c r="X75" s="87">
        <v>6508467</v>
      </c>
      <c r="Y75" s="48">
        <f t="shared" si="6"/>
        <v>6508467</v>
      </c>
      <c r="Z75" s="48">
        <v>0</v>
      </c>
      <c r="AA75" s="48">
        <f t="shared" si="2"/>
        <v>6508467</v>
      </c>
      <c r="AB75" s="55"/>
      <c r="AC75" s="48"/>
      <c r="AD75" s="48"/>
      <c r="AE75" s="48"/>
      <c r="AF75" s="48"/>
      <c r="AG75" s="48"/>
      <c r="AH75" s="48"/>
      <c r="AI75" s="91"/>
    </row>
    <row r="76" spans="1:35" x14ac:dyDescent="0.3">
      <c r="A76" s="67">
        <v>41</v>
      </c>
      <c r="B76" s="68" t="s">
        <v>118</v>
      </c>
      <c r="C76" s="88" t="s">
        <v>257</v>
      </c>
      <c r="D76" s="69">
        <v>0</v>
      </c>
      <c r="E76" s="73">
        <v>4275816</v>
      </c>
      <c r="F76" s="48">
        <f t="shared" si="3"/>
        <v>4275816</v>
      </c>
      <c r="G76" s="89">
        <v>0</v>
      </c>
      <c r="H76" s="90">
        <v>4.0010000000000002E-3</v>
      </c>
      <c r="I76" s="51">
        <f t="shared" si="4"/>
        <v>4.0010000000000002E-3</v>
      </c>
      <c r="J76" s="55">
        <v>0</v>
      </c>
      <c r="K76" s="87">
        <v>65785150</v>
      </c>
      <c r="L76" s="48">
        <f t="shared" si="0"/>
        <v>65785150</v>
      </c>
      <c r="M76" s="55"/>
      <c r="N76" s="48"/>
      <c r="O76" s="48"/>
      <c r="P76" s="48"/>
      <c r="Q76" s="48">
        <f t="shared" si="5"/>
        <v>0</v>
      </c>
      <c r="R76" s="55"/>
      <c r="S76" s="48"/>
      <c r="T76" s="48"/>
      <c r="U76" s="48"/>
      <c r="V76" s="48">
        <f t="shared" si="1"/>
        <v>0</v>
      </c>
      <c r="W76" s="55">
        <v>0</v>
      </c>
      <c r="X76" s="87">
        <v>8044417</v>
      </c>
      <c r="Y76" s="48">
        <f t="shared" si="6"/>
        <v>8044417</v>
      </c>
      <c r="Z76" s="48">
        <v>0</v>
      </c>
      <c r="AA76" s="48">
        <f t="shared" si="2"/>
        <v>8044417</v>
      </c>
      <c r="AB76" s="55"/>
      <c r="AC76" s="48"/>
      <c r="AD76" s="48"/>
      <c r="AE76" s="48"/>
      <c r="AF76" s="48"/>
      <c r="AG76" s="48"/>
      <c r="AH76" s="48"/>
      <c r="AI76" s="91"/>
    </row>
    <row r="77" spans="1:35" x14ac:dyDescent="0.3">
      <c r="A77" s="67">
        <v>42</v>
      </c>
      <c r="B77" s="68" t="s">
        <v>119</v>
      </c>
      <c r="C77" s="88" t="s">
        <v>257</v>
      </c>
      <c r="D77" s="69">
        <v>0</v>
      </c>
      <c r="E77" s="73">
        <v>5552187</v>
      </c>
      <c r="F77" s="48">
        <f t="shared" si="3"/>
        <v>5552187</v>
      </c>
      <c r="G77" s="89">
        <v>0</v>
      </c>
      <c r="H77" s="90">
        <v>5.195E-3</v>
      </c>
      <c r="I77" s="51">
        <f t="shared" si="4"/>
        <v>5.195E-3</v>
      </c>
      <c r="J77" s="55">
        <v>0</v>
      </c>
      <c r="K77" s="87">
        <v>85422518</v>
      </c>
      <c r="L77" s="48">
        <f t="shared" ref="L77:L140" si="7">J77+K77</f>
        <v>85422518</v>
      </c>
      <c r="M77" s="55"/>
      <c r="N77" s="48"/>
      <c r="O77" s="48"/>
      <c r="P77" s="48"/>
      <c r="Q77" s="48">
        <f t="shared" si="5"/>
        <v>0</v>
      </c>
      <c r="R77" s="55"/>
      <c r="S77" s="48"/>
      <c r="T77" s="48"/>
      <c r="U77" s="48"/>
      <c r="V77" s="48">
        <f t="shared" ref="V77:V140" si="8">R77+S77+T77+U77</f>
        <v>0</v>
      </c>
      <c r="W77" s="55">
        <v>0</v>
      </c>
      <c r="X77" s="87">
        <v>10445737</v>
      </c>
      <c r="Y77" s="48">
        <f t="shared" si="6"/>
        <v>10445737</v>
      </c>
      <c r="Z77" s="48">
        <v>0</v>
      </c>
      <c r="AA77" s="48">
        <f t="shared" ref="AA77:AA140" si="9">Y77+Z77</f>
        <v>10445737</v>
      </c>
      <c r="AB77" s="55"/>
      <c r="AC77" s="48"/>
      <c r="AD77" s="48"/>
      <c r="AE77" s="48"/>
      <c r="AF77" s="48"/>
      <c r="AG77" s="48"/>
      <c r="AH77" s="48"/>
      <c r="AI77" s="91"/>
    </row>
    <row r="78" spans="1:35" x14ac:dyDescent="0.3">
      <c r="A78" s="67">
        <v>43</v>
      </c>
      <c r="B78" s="68" t="s">
        <v>120</v>
      </c>
      <c r="C78" s="88" t="s">
        <v>257</v>
      </c>
      <c r="D78" s="69">
        <v>0</v>
      </c>
      <c r="E78" s="73">
        <v>4564373</v>
      </c>
      <c r="F78" s="48">
        <f t="shared" ref="F78:F141" si="10">D78+E78</f>
        <v>4564373</v>
      </c>
      <c r="G78" s="89">
        <v>0</v>
      </c>
      <c r="H78" s="90">
        <v>4.2709999999999996E-3</v>
      </c>
      <c r="I78" s="51">
        <f t="shared" ref="I78:I141" si="11">G78+H78</f>
        <v>4.2709999999999996E-3</v>
      </c>
      <c r="J78" s="55">
        <v>0</v>
      </c>
      <c r="K78" s="87">
        <v>70224736</v>
      </c>
      <c r="L78" s="48">
        <f t="shared" si="7"/>
        <v>70224736</v>
      </c>
      <c r="M78" s="55"/>
      <c r="N78" s="48"/>
      <c r="O78" s="48"/>
      <c r="P78" s="48"/>
      <c r="Q78" s="48">
        <f t="shared" ref="Q78:Q141" si="12">M78+N78+O78+P78</f>
        <v>0</v>
      </c>
      <c r="R78" s="55"/>
      <c r="S78" s="48"/>
      <c r="T78" s="48"/>
      <c r="U78" s="48"/>
      <c r="V78" s="48">
        <f t="shared" si="8"/>
        <v>0</v>
      </c>
      <c r="W78" s="55">
        <v>0</v>
      </c>
      <c r="X78" s="87">
        <v>8587304</v>
      </c>
      <c r="Y78" s="48">
        <f t="shared" ref="Y78:Y141" si="13">W78+X78</f>
        <v>8587304</v>
      </c>
      <c r="Z78" s="48">
        <v>0</v>
      </c>
      <c r="AA78" s="48">
        <f t="shared" si="9"/>
        <v>8587304</v>
      </c>
      <c r="AB78" s="55"/>
      <c r="AC78" s="48"/>
      <c r="AD78" s="48"/>
      <c r="AE78" s="48"/>
      <c r="AF78" s="48"/>
      <c r="AG78" s="48"/>
      <c r="AH78" s="48"/>
      <c r="AI78" s="91"/>
    </row>
    <row r="79" spans="1:35" x14ac:dyDescent="0.3">
      <c r="A79" s="67">
        <v>44</v>
      </c>
      <c r="B79" s="68" t="s">
        <v>121</v>
      </c>
      <c r="C79" s="88" t="s">
        <v>257</v>
      </c>
      <c r="D79" s="69">
        <v>0</v>
      </c>
      <c r="E79" s="73">
        <v>2371567</v>
      </c>
      <c r="F79" s="48">
        <f t="shared" si="10"/>
        <v>2371567</v>
      </c>
      <c r="G79" s="89">
        <v>0</v>
      </c>
      <c r="H79" s="90">
        <v>2.2190000000000001E-3</v>
      </c>
      <c r="I79" s="51">
        <f t="shared" si="11"/>
        <v>2.2190000000000001E-3</v>
      </c>
      <c r="J79" s="55">
        <v>0</v>
      </c>
      <c r="K79" s="87">
        <v>36487437</v>
      </c>
      <c r="L79" s="48">
        <f t="shared" si="7"/>
        <v>36487437</v>
      </c>
      <c r="M79" s="55"/>
      <c r="N79" s="48"/>
      <c r="O79" s="48"/>
      <c r="P79" s="48"/>
      <c r="Q79" s="48">
        <f t="shared" si="12"/>
        <v>0</v>
      </c>
      <c r="R79" s="55"/>
      <c r="S79" s="48"/>
      <c r="T79" s="48"/>
      <c r="U79" s="48"/>
      <c r="V79" s="48">
        <f t="shared" si="8"/>
        <v>0</v>
      </c>
      <c r="W79" s="55">
        <v>0</v>
      </c>
      <c r="X79" s="87">
        <v>4461800</v>
      </c>
      <c r="Y79" s="48">
        <f t="shared" si="13"/>
        <v>4461800</v>
      </c>
      <c r="Z79" s="48">
        <v>0</v>
      </c>
      <c r="AA79" s="48">
        <f t="shared" si="9"/>
        <v>4461800</v>
      </c>
      <c r="AB79" s="55"/>
      <c r="AC79" s="48"/>
      <c r="AD79" s="48"/>
      <c r="AE79" s="48"/>
      <c r="AF79" s="48"/>
      <c r="AG79" s="48"/>
      <c r="AH79" s="48"/>
      <c r="AI79" s="91"/>
    </row>
    <row r="80" spans="1:35" x14ac:dyDescent="0.3">
      <c r="A80" s="67">
        <v>45</v>
      </c>
      <c r="B80" s="68" t="s">
        <v>122</v>
      </c>
      <c r="C80" s="88" t="s">
        <v>257</v>
      </c>
      <c r="D80" s="69">
        <v>0</v>
      </c>
      <c r="E80" s="73">
        <v>3786642</v>
      </c>
      <c r="F80" s="48">
        <f t="shared" si="10"/>
        <v>3786642</v>
      </c>
      <c r="G80" s="89">
        <v>0</v>
      </c>
      <c r="H80" s="90">
        <v>3.5430000000000001E-3</v>
      </c>
      <c r="I80" s="51">
        <f t="shared" si="11"/>
        <v>3.5430000000000001E-3</v>
      </c>
      <c r="J80" s="55">
        <v>0</v>
      </c>
      <c r="K80" s="87">
        <v>58259016</v>
      </c>
      <c r="L80" s="48">
        <f t="shared" si="7"/>
        <v>58259016</v>
      </c>
      <c r="M80" s="55"/>
      <c r="N80" s="48"/>
      <c r="O80" s="48"/>
      <c r="P80" s="48"/>
      <c r="Q80" s="48">
        <f t="shared" si="12"/>
        <v>0</v>
      </c>
      <c r="R80" s="55"/>
      <c r="S80" s="48"/>
      <c r="T80" s="48"/>
      <c r="U80" s="48"/>
      <c r="V80" s="48">
        <f t="shared" si="8"/>
        <v>0</v>
      </c>
      <c r="W80" s="55">
        <v>0</v>
      </c>
      <c r="X80" s="87">
        <v>7124098</v>
      </c>
      <c r="Y80" s="48">
        <f t="shared" si="13"/>
        <v>7124098</v>
      </c>
      <c r="Z80" s="48">
        <v>0</v>
      </c>
      <c r="AA80" s="48">
        <f t="shared" si="9"/>
        <v>7124098</v>
      </c>
      <c r="AB80" s="55"/>
      <c r="AC80" s="48"/>
      <c r="AD80" s="48"/>
      <c r="AE80" s="48"/>
      <c r="AF80" s="48"/>
      <c r="AG80" s="48"/>
      <c r="AH80" s="48"/>
      <c r="AI80" s="91"/>
    </row>
    <row r="81" spans="1:35" x14ac:dyDescent="0.3">
      <c r="A81" s="67">
        <v>46</v>
      </c>
      <c r="B81" s="68" t="s">
        <v>123</v>
      </c>
      <c r="C81" s="88" t="s">
        <v>257</v>
      </c>
      <c r="D81" s="69">
        <v>0</v>
      </c>
      <c r="E81" s="73">
        <v>2432569</v>
      </c>
      <c r="F81" s="48">
        <f t="shared" si="10"/>
        <v>2432569</v>
      </c>
      <c r="G81" s="89">
        <v>0</v>
      </c>
      <c r="H81" s="90">
        <v>2.2759999999999998E-3</v>
      </c>
      <c r="I81" s="51">
        <f t="shared" si="11"/>
        <v>2.2759999999999998E-3</v>
      </c>
      <c r="J81" s="55">
        <v>0</v>
      </c>
      <c r="K81" s="87">
        <v>37425964</v>
      </c>
      <c r="L81" s="48">
        <f t="shared" si="7"/>
        <v>37425964</v>
      </c>
      <c r="M81" s="55"/>
      <c r="N81" s="48"/>
      <c r="O81" s="48"/>
      <c r="P81" s="48"/>
      <c r="Q81" s="48">
        <f t="shared" si="12"/>
        <v>0</v>
      </c>
      <c r="R81" s="55"/>
      <c r="S81" s="48"/>
      <c r="T81" s="48"/>
      <c r="U81" s="48"/>
      <c r="V81" s="48">
        <f t="shared" si="8"/>
        <v>0</v>
      </c>
      <c r="W81" s="55">
        <v>0</v>
      </c>
      <c r="X81" s="87">
        <v>4576566</v>
      </c>
      <c r="Y81" s="48">
        <f t="shared" si="13"/>
        <v>4576566</v>
      </c>
      <c r="Z81" s="48">
        <v>0</v>
      </c>
      <c r="AA81" s="48">
        <f t="shared" si="9"/>
        <v>4576566</v>
      </c>
      <c r="AB81" s="55"/>
      <c r="AC81" s="48"/>
      <c r="AD81" s="48"/>
      <c r="AE81" s="48"/>
      <c r="AF81" s="48"/>
      <c r="AG81" s="48"/>
      <c r="AH81" s="48"/>
      <c r="AI81" s="91"/>
    </row>
    <row r="82" spans="1:35" x14ac:dyDescent="0.3">
      <c r="A82" s="67">
        <v>47</v>
      </c>
      <c r="B82" s="68" t="s">
        <v>124</v>
      </c>
      <c r="C82" s="88" t="s">
        <v>257</v>
      </c>
      <c r="D82" s="69">
        <v>0</v>
      </c>
      <c r="E82" s="73">
        <v>22148226</v>
      </c>
      <c r="F82" s="48">
        <f t="shared" si="10"/>
        <v>22148226</v>
      </c>
      <c r="G82" s="89">
        <v>0</v>
      </c>
      <c r="H82" s="90">
        <v>2.0725E-2</v>
      </c>
      <c r="I82" s="51">
        <f t="shared" si="11"/>
        <v>2.0725E-2</v>
      </c>
      <c r="J82" s="55">
        <v>0</v>
      </c>
      <c r="K82" s="87">
        <v>340759110</v>
      </c>
      <c r="L82" s="48">
        <f t="shared" si="7"/>
        <v>340759110</v>
      </c>
      <c r="M82" s="55"/>
      <c r="N82" s="48"/>
      <c r="O82" s="48"/>
      <c r="P82" s="48"/>
      <c r="Q82" s="48">
        <f t="shared" si="12"/>
        <v>0</v>
      </c>
      <c r="R82" s="55"/>
      <c r="S82" s="48"/>
      <c r="T82" s="48"/>
      <c r="U82" s="48"/>
      <c r="V82" s="48">
        <f t="shared" si="8"/>
        <v>0</v>
      </c>
      <c r="W82" s="55">
        <v>0</v>
      </c>
      <c r="X82" s="87">
        <v>41669106</v>
      </c>
      <c r="Y82" s="48">
        <f t="shared" si="13"/>
        <v>41669106</v>
      </c>
      <c r="Z82" s="48">
        <v>0</v>
      </c>
      <c r="AA82" s="48">
        <f t="shared" si="9"/>
        <v>41669106</v>
      </c>
      <c r="AB82" s="55"/>
      <c r="AC82" s="48"/>
      <c r="AD82" s="48"/>
      <c r="AE82" s="48"/>
      <c r="AF82" s="48"/>
      <c r="AG82" s="48"/>
      <c r="AH82" s="48"/>
      <c r="AI82" s="91"/>
    </row>
    <row r="83" spans="1:35" x14ac:dyDescent="0.3">
      <c r="A83" s="67">
        <v>48</v>
      </c>
      <c r="B83" s="68" t="s">
        <v>125</v>
      </c>
      <c r="C83" s="88" t="s">
        <v>257</v>
      </c>
      <c r="D83" s="69">
        <v>0</v>
      </c>
      <c r="E83" s="73">
        <v>4034059</v>
      </c>
      <c r="F83" s="48">
        <f t="shared" si="10"/>
        <v>4034059</v>
      </c>
      <c r="G83" s="89">
        <v>0</v>
      </c>
      <c r="H83" s="90">
        <v>3.7750000000000001E-3</v>
      </c>
      <c r="I83" s="51">
        <f t="shared" si="11"/>
        <v>3.7750000000000001E-3</v>
      </c>
      <c r="J83" s="55">
        <v>0</v>
      </c>
      <c r="K83" s="87">
        <v>62065573</v>
      </c>
      <c r="L83" s="48">
        <f t="shared" si="7"/>
        <v>62065573</v>
      </c>
      <c r="M83" s="55"/>
      <c r="N83" s="48"/>
      <c r="O83" s="48"/>
      <c r="P83" s="48"/>
      <c r="Q83" s="48">
        <f t="shared" si="12"/>
        <v>0</v>
      </c>
      <c r="R83" s="55"/>
      <c r="S83" s="48"/>
      <c r="T83" s="48"/>
      <c r="U83" s="48"/>
      <c r="V83" s="48">
        <f t="shared" si="8"/>
        <v>0</v>
      </c>
      <c r="W83" s="55">
        <v>0</v>
      </c>
      <c r="X83" s="87">
        <v>7589575</v>
      </c>
      <c r="Y83" s="48">
        <f t="shared" si="13"/>
        <v>7589575</v>
      </c>
      <c r="Z83" s="48">
        <v>0</v>
      </c>
      <c r="AA83" s="48">
        <f t="shared" si="9"/>
        <v>7589575</v>
      </c>
      <c r="AB83" s="55"/>
      <c r="AC83" s="48"/>
      <c r="AD83" s="48"/>
      <c r="AE83" s="48"/>
      <c r="AF83" s="48"/>
      <c r="AG83" s="48"/>
      <c r="AH83" s="48"/>
      <c r="AI83" s="91"/>
    </row>
    <row r="84" spans="1:35" x14ac:dyDescent="0.3">
      <c r="A84" s="67">
        <v>49</v>
      </c>
      <c r="B84" s="68" t="s">
        <v>126</v>
      </c>
      <c r="C84" s="88" t="s">
        <v>257</v>
      </c>
      <c r="D84" s="69">
        <v>0</v>
      </c>
      <c r="E84" s="73">
        <v>3790681</v>
      </c>
      <c r="F84" s="48">
        <f t="shared" si="10"/>
        <v>3790681</v>
      </c>
      <c r="G84" s="89">
        <v>0</v>
      </c>
      <c r="H84" s="90">
        <v>3.5469999999999998E-3</v>
      </c>
      <c r="I84" s="51">
        <f t="shared" si="11"/>
        <v>3.5469999999999998E-3</v>
      </c>
      <c r="J84" s="55">
        <v>0</v>
      </c>
      <c r="K84" s="87">
        <v>58321168</v>
      </c>
      <c r="L84" s="48">
        <f t="shared" si="7"/>
        <v>58321168</v>
      </c>
      <c r="M84" s="55"/>
      <c r="N84" s="48"/>
      <c r="O84" s="48"/>
      <c r="P84" s="48"/>
      <c r="Q84" s="48">
        <f t="shared" si="12"/>
        <v>0</v>
      </c>
      <c r="R84" s="55"/>
      <c r="S84" s="48"/>
      <c r="T84" s="48"/>
      <c r="U84" s="48"/>
      <c r="V84" s="48">
        <f t="shared" si="8"/>
        <v>0</v>
      </c>
      <c r="W84" s="55">
        <v>0</v>
      </c>
      <c r="X84" s="87">
        <v>7131698</v>
      </c>
      <c r="Y84" s="48">
        <f t="shared" si="13"/>
        <v>7131698</v>
      </c>
      <c r="Z84" s="48">
        <v>0</v>
      </c>
      <c r="AA84" s="48">
        <f t="shared" si="9"/>
        <v>7131698</v>
      </c>
      <c r="AB84" s="55"/>
      <c r="AC84" s="48"/>
      <c r="AD84" s="48"/>
      <c r="AE84" s="48"/>
      <c r="AF84" s="48"/>
      <c r="AG84" s="48"/>
      <c r="AH84" s="48"/>
      <c r="AI84" s="91"/>
    </row>
    <row r="85" spans="1:35" x14ac:dyDescent="0.3">
      <c r="A85" s="67">
        <v>50</v>
      </c>
      <c r="B85" s="68" t="s">
        <v>127</v>
      </c>
      <c r="C85" s="88" t="s">
        <v>257</v>
      </c>
      <c r="D85" s="69">
        <v>0</v>
      </c>
      <c r="E85" s="73">
        <v>3392604</v>
      </c>
      <c r="F85" s="48">
        <f t="shared" si="10"/>
        <v>3392604</v>
      </c>
      <c r="G85" s="89">
        <v>0</v>
      </c>
      <c r="H85" s="90">
        <v>3.1749999999999999E-3</v>
      </c>
      <c r="I85" s="51">
        <f t="shared" si="11"/>
        <v>3.1749999999999999E-3</v>
      </c>
      <c r="J85" s="55">
        <v>0</v>
      </c>
      <c r="K85" s="87">
        <v>52196576</v>
      </c>
      <c r="L85" s="48">
        <f t="shared" si="7"/>
        <v>52196576</v>
      </c>
      <c r="M85" s="55"/>
      <c r="N85" s="48"/>
      <c r="O85" s="48"/>
      <c r="P85" s="48"/>
      <c r="Q85" s="48">
        <f t="shared" si="12"/>
        <v>0</v>
      </c>
      <c r="R85" s="55"/>
      <c r="S85" s="48"/>
      <c r="T85" s="48"/>
      <c r="U85" s="48"/>
      <c r="V85" s="48">
        <f t="shared" si="8"/>
        <v>0</v>
      </c>
      <c r="W85" s="55">
        <v>0</v>
      </c>
      <c r="X85" s="87">
        <v>6382763</v>
      </c>
      <c r="Y85" s="48">
        <f t="shared" si="13"/>
        <v>6382763</v>
      </c>
      <c r="Z85" s="48">
        <v>0</v>
      </c>
      <c r="AA85" s="48">
        <f t="shared" si="9"/>
        <v>6382763</v>
      </c>
      <c r="AB85" s="55"/>
      <c r="AC85" s="48"/>
      <c r="AD85" s="48"/>
      <c r="AE85" s="48"/>
      <c r="AF85" s="48"/>
      <c r="AG85" s="48"/>
      <c r="AH85" s="48"/>
      <c r="AI85" s="91"/>
    </row>
    <row r="86" spans="1:35" x14ac:dyDescent="0.3">
      <c r="A86" s="67">
        <v>51</v>
      </c>
      <c r="B86" s="68" t="s">
        <v>128</v>
      </c>
      <c r="C86" s="88" t="s">
        <v>257</v>
      </c>
      <c r="D86" s="69">
        <v>0</v>
      </c>
      <c r="E86" s="73">
        <v>9530052</v>
      </c>
      <c r="F86" s="48">
        <f t="shared" si="10"/>
        <v>9530052</v>
      </c>
      <c r="G86" s="89">
        <v>0</v>
      </c>
      <c r="H86" s="90">
        <v>8.9169999999999996E-3</v>
      </c>
      <c r="I86" s="51">
        <f t="shared" si="11"/>
        <v>8.9169999999999996E-3</v>
      </c>
      <c r="J86" s="55">
        <v>0</v>
      </c>
      <c r="K86" s="87">
        <v>146623555</v>
      </c>
      <c r="L86" s="48">
        <f t="shared" si="7"/>
        <v>146623555</v>
      </c>
      <c r="M86" s="55"/>
      <c r="N86" s="48"/>
      <c r="O86" s="48"/>
      <c r="P86" s="48"/>
      <c r="Q86" s="48">
        <f t="shared" si="12"/>
        <v>0</v>
      </c>
      <c r="R86" s="55"/>
      <c r="S86" s="48"/>
      <c r="T86" s="48"/>
      <c r="U86" s="48"/>
      <c r="V86" s="48">
        <f t="shared" si="8"/>
        <v>0</v>
      </c>
      <c r="W86" s="55">
        <v>0</v>
      </c>
      <c r="X86" s="87">
        <v>17929594</v>
      </c>
      <c r="Y86" s="48">
        <f t="shared" si="13"/>
        <v>17929594</v>
      </c>
      <c r="Z86" s="48">
        <v>0</v>
      </c>
      <c r="AA86" s="48">
        <f t="shared" si="9"/>
        <v>17929594</v>
      </c>
      <c r="AB86" s="55"/>
      <c r="AC86" s="48"/>
      <c r="AD86" s="48"/>
      <c r="AE86" s="48"/>
      <c r="AF86" s="48"/>
      <c r="AG86" s="48"/>
      <c r="AH86" s="48"/>
      <c r="AI86" s="91"/>
    </row>
    <row r="87" spans="1:35" x14ac:dyDescent="0.3">
      <c r="A87" s="67">
        <v>52</v>
      </c>
      <c r="B87" s="68" t="s">
        <v>129</v>
      </c>
      <c r="C87" s="88" t="s">
        <v>257</v>
      </c>
      <c r="D87" s="69">
        <v>0</v>
      </c>
      <c r="E87" s="73">
        <v>2714649</v>
      </c>
      <c r="F87" s="48">
        <f t="shared" si="10"/>
        <v>2714649</v>
      </c>
      <c r="G87" s="89">
        <v>0</v>
      </c>
      <c r="H87" s="90">
        <v>2.5400000000000002E-3</v>
      </c>
      <c r="I87" s="51">
        <f t="shared" si="11"/>
        <v>2.5400000000000002E-3</v>
      </c>
      <c r="J87" s="55">
        <v>0</v>
      </c>
      <c r="K87" s="87">
        <v>41765909</v>
      </c>
      <c r="L87" s="48">
        <f t="shared" si="7"/>
        <v>41765909</v>
      </c>
      <c r="M87" s="55"/>
      <c r="N87" s="48"/>
      <c r="O87" s="48"/>
      <c r="P87" s="48"/>
      <c r="Q87" s="48">
        <f t="shared" si="12"/>
        <v>0</v>
      </c>
      <c r="R87" s="55"/>
      <c r="S87" s="48"/>
      <c r="T87" s="48"/>
      <c r="U87" s="48"/>
      <c r="V87" s="48">
        <f t="shared" si="8"/>
        <v>0</v>
      </c>
      <c r="W87" s="55">
        <v>0</v>
      </c>
      <c r="X87" s="87">
        <v>5107268</v>
      </c>
      <c r="Y87" s="48">
        <f t="shared" si="13"/>
        <v>5107268</v>
      </c>
      <c r="Z87" s="48">
        <v>0</v>
      </c>
      <c r="AA87" s="48">
        <f t="shared" si="9"/>
        <v>5107268</v>
      </c>
      <c r="AB87" s="55"/>
      <c r="AC87" s="48"/>
      <c r="AD87" s="48"/>
      <c r="AE87" s="48"/>
      <c r="AF87" s="48"/>
      <c r="AG87" s="48"/>
      <c r="AH87" s="48"/>
      <c r="AI87" s="91"/>
    </row>
    <row r="88" spans="1:35" x14ac:dyDescent="0.3">
      <c r="A88" s="67">
        <v>53</v>
      </c>
      <c r="B88" s="68" t="s">
        <v>130</v>
      </c>
      <c r="C88" s="88" t="s">
        <v>257</v>
      </c>
      <c r="D88" s="69">
        <v>0</v>
      </c>
      <c r="E88" s="73">
        <v>1142693</v>
      </c>
      <c r="F88" s="48">
        <f t="shared" si="10"/>
        <v>1142693</v>
      </c>
      <c r="G88" s="89">
        <v>0</v>
      </c>
      <c r="H88" s="90">
        <v>1.0690000000000001E-3</v>
      </c>
      <c r="I88" s="51">
        <f t="shared" si="11"/>
        <v>1.0690000000000001E-3</v>
      </c>
      <c r="J88" s="55">
        <v>0</v>
      </c>
      <c r="K88" s="87">
        <v>17580765</v>
      </c>
      <c r="L88" s="48">
        <f t="shared" si="7"/>
        <v>17580765</v>
      </c>
      <c r="M88" s="55"/>
      <c r="N88" s="48"/>
      <c r="O88" s="48"/>
      <c r="P88" s="48"/>
      <c r="Q88" s="48">
        <f t="shared" si="12"/>
        <v>0</v>
      </c>
      <c r="R88" s="55"/>
      <c r="S88" s="48"/>
      <c r="T88" s="48"/>
      <c r="U88" s="48"/>
      <c r="V88" s="48">
        <f t="shared" si="8"/>
        <v>0</v>
      </c>
      <c r="W88" s="55">
        <v>0</v>
      </c>
      <c r="X88" s="87">
        <v>2149832</v>
      </c>
      <c r="Y88" s="48">
        <f t="shared" si="13"/>
        <v>2149832</v>
      </c>
      <c r="Z88" s="48">
        <v>0</v>
      </c>
      <c r="AA88" s="48">
        <f t="shared" si="9"/>
        <v>2149832</v>
      </c>
      <c r="AB88" s="55"/>
      <c r="AC88" s="48"/>
      <c r="AD88" s="48"/>
      <c r="AE88" s="48"/>
      <c r="AF88" s="48"/>
      <c r="AG88" s="48"/>
      <c r="AH88" s="48"/>
      <c r="AI88" s="91"/>
    </row>
    <row r="89" spans="1:35" x14ac:dyDescent="0.3">
      <c r="A89" s="67">
        <v>54</v>
      </c>
      <c r="B89" s="68" t="s">
        <v>131</v>
      </c>
      <c r="C89" s="88" t="s">
        <v>257</v>
      </c>
      <c r="D89" s="69">
        <v>0</v>
      </c>
      <c r="E89" s="73">
        <v>8622187</v>
      </c>
      <c r="F89" s="48">
        <f t="shared" si="10"/>
        <v>8622187</v>
      </c>
      <c r="G89" s="89">
        <v>0</v>
      </c>
      <c r="H89" s="90">
        <v>8.0680000000000005E-3</v>
      </c>
      <c r="I89" s="51">
        <f t="shared" si="11"/>
        <v>8.0680000000000005E-3</v>
      </c>
      <c r="J89" s="55">
        <v>0</v>
      </c>
      <c r="K89" s="87">
        <v>132655657</v>
      </c>
      <c r="L89" s="48">
        <f t="shared" si="7"/>
        <v>132655657</v>
      </c>
      <c r="M89" s="55"/>
      <c r="N89" s="48"/>
      <c r="O89" s="48"/>
      <c r="P89" s="48"/>
      <c r="Q89" s="48">
        <f t="shared" si="12"/>
        <v>0</v>
      </c>
      <c r="R89" s="55"/>
      <c r="S89" s="48"/>
      <c r="T89" s="48"/>
      <c r="U89" s="48"/>
      <c r="V89" s="48">
        <f t="shared" si="8"/>
        <v>0</v>
      </c>
      <c r="W89" s="55">
        <v>0</v>
      </c>
      <c r="X89" s="87">
        <v>16221555</v>
      </c>
      <c r="Y89" s="48">
        <f t="shared" si="13"/>
        <v>16221555</v>
      </c>
      <c r="Z89" s="48">
        <v>0</v>
      </c>
      <c r="AA89" s="48">
        <f t="shared" si="9"/>
        <v>16221555</v>
      </c>
      <c r="AB89" s="55"/>
      <c r="AC89" s="48"/>
      <c r="AD89" s="48"/>
      <c r="AE89" s="48"/>
      <c r="AF89" s="48"/>
      <c r="AG89" s="48"/>
      <c r="AH89" s="48"/>
      <c r="AI89" s="91"/>
    </row>
    <row r="90" spans="1:35" x14ac:dyDescent="0.3">
      <c r="A90" s="67">
        <v>55</v>
      </c>
      <c r="B90" s="68" t="s">
        <v>132</v>
      </c>
      <c r="C90" s="88" t="s">
        <v>257</v>
      </c>
      <c r="D90" s="69">
        <v>0</v>
      </c>
      <c r="E90" s="73">
        <v>2637707</v>
      </c>
      <c r="F90" s="48">
        <f t="shared" si="10"/>
        <v>2637707</v>
      </c>
      <c r="G90" s="89">
        <v>0</v>
      </c>
      <c r="H90" s="90">
        <v>2.4680000000000001E-3</v>
      </c>
      <c r="I90" s="51">
        <f t="shared" si="11"/>
        <v>2.4680000000000001E-3</v>
      </c>
      <c r="J90" s="55">
        <v>0</v>
      </c>
      <c r="K90" s="87">
        <v>40582228</v>
      </c>
      <c r="L90" s="48">
        <f t="shared" si="7"/>
        <v>40582228</v>
      </c>
      <c r="M90" s="55"/>
      <c r="N90" s="48"/>
      <c r="O90" s="48"/>
      <c r="P90" s="48"/>
      <c r="Q90" s="48">
        <f t="shared" si="12"/>
        <v>0</v>
      </c>
      <c r="R90" s="55"/>
      <c r="S90" s="48"/>
      <c r="T90" s="48"/>
      <c r="U90" s="48"/>
      <c r="V90" s="48">
        <f t="shared" si="8"/>
        <v>0</v>
      </c>
      <c r="W90" s="55">
        <v>0</v>
      </c>
      <c r="X90" s="87">
        <v>4962524</v>
      </c>
      <c r="Y90" s="48">
        <f t="shared" si="13"/>
        <v>4962524</v>
      </c>
      <c r="Z90" s="48">
        <v>0</v>
      </c>
      <c r="AA90" s="48">
        <f t="shared" si="9"/>
        <v>4962524</v>
      </c>
      <c r="AB90" s="55"/>
      <c r="AC90" s="48"/>
      <c r="AD90" s="48"/>
      <c r="AE90" s="48"/>
      <c r="AF90" s="48"/>
      <c r="AG90" s="48"/>
      <c r="AH90" s="48"/>
      <c r="AI90" s="91"/>
    </row>
    <row r="91" spans="1:35" x14ac:dyDescent="0.3">
      <c r="A91" s="67">
        <v>56</v>
      </c>
      <c r="B91" s="68" t="s">
        <v>133</v>
      </c>
      <c r="C91" s="88" t="s">
        <v>257</v>
      </c>
      <c r="D91" s="69">
        <v>0</v>
      </c>
      <c r="E91" s="73">
        <v>224567133</v>
      </c>
      <c r="F91" s="48">
        <f t="shared" si="10"/>
        <v>224567133</v>
      </c>
      <c r="G91" s="89">
        <v>0</v>
      </c>
      <c r="H91" s="90">
        <v>0.21012700000000001</v>
      </c>
      <c r="I91" s="51">
        <f t="shared" si="11"/>
        <v>0.21012700000000001</v>
      </c>
      <c r="J91" s="55">
        <v>0</v>
      </c>
      <c r="K91" s="87">
        <v>3455052953</v>
      </c>
      <c r="L91" s="48">
        <f t="shared" si="7"/>
        <v>3455052953</v>
      </c>
      <c r="M91" s="55"/>
      <c r="N91" s="48"/>
      <c r="O91" s="48"/>
      <c r="P91" s="48"/>
      <c r="Q91" s="48">
        <f t="shared" si="12"/>
        <v>0</v>
      </c>
      <c r="R91" s="55"/>
      <c r="S91" s="48"/>
      <c r="T91" s="48"/>
      <c r="U91" s="48"/>
      <c r="V91" s="48">
        <f t="shared" si="8"/>
        <v>0</v>
      </c>
      <c r="W91" s="55">
        <v>0</v>
      </c>
      <c r="X91" s="87">
        <v>422494848</v>
      </c>
      <c r="Y91" s="48">
        <f t="shared" si="13"/>
        <v>422494848</v>
      </c>
      <c r="Z91" s="48">
        <v>0</v>
      </c>
      <c r="AA91" s="48">
        <f t="shared" si="9"/>
        <v>422494848</v>
      </c>
      <c r="AB91" s="55"/>
      <c r="AC91" s="48"/>
      <c r="AD91" s="48"/>
      <c r="AE91" s="48"/>
      <c r="AF91" s="48"/>
      <c r="AG91" s="48"/>
      <c r="AH91" s="48"/>
      <c r="AI91" s="91"/>
    </row>
    <row r="92" spans="1:35" x14ac:dyDescent="0.3">
      <c r="A92" s="67">
        <v>57</v>
      </c>
      <c r="B92" s="68" t="s">
        <v>134</v>
      </c>
      <c r="C92" s="88" t="s">
        <v>257</v>
      </c>
      <c r="D92" s="69">
        <v>0</v>
      </c>
      <c r="E92" s="73">
        <v>14086573</v>
      </c>
      <c r="F92" s="48">
        <f t="shared" si="10"/>
        <v>14086573</v>
      </c>
      <c r="G92" s="89">
        <v>0</v>
      </c>
      <c r="H92" s="90">
        <v>1.3181E-2</v>
      </c>
      <c r="I92" s="51">
        <f t="shared" si="11"/>
        <v>1.3181E-2</v>
      </c>
      <c r="J92" s="55">
        <v>0</v>
      </c>
      <c r="K92" s="87">
        <v>216727440</v>
      </c>
      <c r="L92" s="48">
        <f t="shared" si="7"/>
        <v>216727440</v>
      </c>
      <c r="M92" s="55"/>
      <c r="N92" s="48"/>
      <c r="O92" s="48"/>
      <c r="P92" s="48"/>
      <c r="Q92" s="48">
        <f t="shared" si="12"/>
        <v>0</v>
      </c>
      <c r="R92" s="55"/>
      <c r="S92" s="48"/>
      <c r="T92" s="48"/>
      <c r="U92" s="48"/>
      <c r="V92" s="48">
        <f t="shared" si="8"/>
        <v>0</v>
      </c>
      <c r="W92" s="55">
        <v>0</v>
      </c>
      <c r="X92" s="87">
        <v>26502120</v>
      </c>
      <c r="Y92" s="48">
        <f t="shared" si="13"/>
        <v>26502120</v>
      </c>
      <c r="Z92" s="48">
        <v>0</v>
      </c>
      <c r="AA92" s="48">
        <f t="shared" si="9"/>
        <v>26502120</v>
      </c>
      <c r="AB92" s="55"/>
      <c r="AC92" s="48"/>
      <c r="AD92" s="48"/>
      <c r="AE92" s="48"/>
      <c r="AF92" s="48"/>
      <c r="AG92" s="48"/>
      <c r="AH92" s="48"/>
      <c r="AI92" s="91"/>
    </row>
    <row r="93" spans="1:35" x14ac:dyDescent="0.3">
      <c r="A93" s="67">
        <v>58</v>
      </c>
      <c r="B93" s="68" t="s">
        <v>135</v>
      </c>
      <c r="C93" s="88" t="s">
        <v>257</v>
      </c>
      <c r="D93" s="69">
        <v>0</v>
      </c>
      <c r="E93" s="73">
        <v>4486956</v>
      </c>
      <c r="F93" s="48">
        <f t="shared" si="10"/>
        <v>4486956</v>
      </c>
      <c r="G93" s="89">
        <v>0</v>
      </c>
      <c r="H93" s="90">
        <v>4.1989999999999996E-3</v>
      </c>
      <c r="I93" s="51">
        <f t="shared" si="11"/>
        <v>4.1989999999999996E-3</v>
      </c>
      <c r="J93" s="55">
        <v>0</v>
      </c>
      <c r="K93" s="87">
        <v>69033491</v>
      </c>
      <c r="L93" s="48">
        <f t="shared" si="7"/>
        <v>69033491</v>
      </c>
      <c r="M93" s="55"/>
      <c r="N93" s="48"/>
      <c r="O93" s="48"/>
      <c r="P93" s="48"/>
      <c r="Q93" s="48">
        <f t="shared" si="12"/>
        <v>0</v>
      </c>
      <c r="R93" s="55"/>
      <c r="S93" s="48"/>
      <c r="T93" s="48"/>
      <c r="U93" s="48"/>
      <c r="V93" s="48">
        <f t="shared" si="8"/>
        <v>0</v>
      </c>
      <c r="W93" s="55">
        <v>0</v>
      </c>
      <c r="X93" s="87">
        <v>8441635</v>
      </c>
      <c r="Y93" s="48">
        <f t="shared" si="13"/>
        <v>8441635</v>
      </c>
      <c r="Z93" s="48">
        <v>0</v>
      </c>
      <c r="AA93" s="48">
        <f t="shared" si="9"/>
        <v>8441635</v>
      </c>
      <c r="AB93" s="55"/>
      <c r="AC93" s="48"/>
      <c r="AD93" s="48"/>
      <c r="AE93" s="48"/>
      <c r="AF93" s="48"/>
      <c r="AG93" s="48"/>
      <c r="AH93" s="48"/>
      <c r="AI93" s="91"/>
    </row>
    <row r="94" spans="1:35" x14ac:dyDescent="0.3">
      <c r="A94" s="67">
        <v>59</v>
      </c>
      <c r="B94" s="68" t="s">
        <v>136</v>
      </c>
      <c r="C94" s="88" t="s">
        <v>257</v>
      </c>
      <c r="D94" s="69">
        <v>0</v>
      </c>
      <c r="E94" s="73">
        <v>20202192</v>
      </c>
      <c r="F94" s="48">
        <f t="shared" si="10"/>
        <v>20202192</v>
      </c>
      <c r="G94" s="89">
        <v>0</v>
      </c>
      <c r="H94" s="90">
        <v>1.8904000000000001E-2</v>
      </c>
      <c r="I94" s="51">
        <f t="shared" si="11"/>
        <v>1.8904000000000001E-2</v>
      </c>
      <c r="J94" s="55">
        <v>0</v>
      </c>
      <c r="K94" s="87">
        <v>310818668</v>
      </c>
      <c r="L94" s="48">
        <f t="shared" si="7"/>
        <v>310818668</v>
      </c>
      <c r="M94" s="55"/>
      <c r="N94" s="48"/>
      <c r="O94" s="48"/>
      <c r="P94" s="48"/>
      <c r="Q94" s="48">
        <f t="shared" si="12"/>
        <v>0</v>
      </c>
      <c r="R94" s="55"/>
      <c r="S94" s="48"/>
      <c r="T94" s="48"/>
      <c r="U94" s="48"/>
      <c r="V94" s="48">
        <f t="shared" si="8"/>
        <v>0</v>
      </c>
      <c r="W94" s="55">
        <v>0</v>
      </c>
      <c r="X94" s="87">
        <v>38007894</v>
      </c>
      <c r="Y94" s="48">
        <f t="shared" si="13"/>
        <v>38007894</v>
      </c>
      <c r="Z94" s="48">
        <v>0</v>
      </c>
      <c r="AA94" s="48">
        <f t="shared" si="9"/>
        <v>38007894</v>
      </c>
      <c r="AB94" s="55"/>
      <c r="AC94" s="48"/>
      <c r="AD94" s="48"/>
      <c r="AE94" s="48"/>
      <c r="AF94" s="48"/>
      <c r="AG94" s="48"/>
      <c r="AH94" s="48"/>
      <c r="AI94" s="91"/>
    </row>
    <row r="95" spans="1:35" x14ac:dyDescent="0.3">
      <c r="A95" s="67">
        <v>60</v>
      </c>
      <c r="B95" s="68" t="s">
        <v>137</v>
      </c>
      <c r="C95" s="88" t="s">
        <v>257</v>
      </c>
      <c r="D95" s="69">
        <v>0</v>
      </c>
      <c r="E95" s="73">
        <v>3004990</v>
      </c>
      <c r="F95" s="48">
        <f t="shared" si="10"/>
        <v>3004990</v>
      </c>
      <c r="G95" s="89">
        <v>0</v>
      </c>
      <c r="H95" s="90">
        <v>2.8119999999999998E-3</v>
      </c>
      <c r="I95" s="51">
        <f t="shared" si="11"/>
        <v>2.8119999999999998E-3</v>
      </c>
      <c r="J95" s="55">
        <v>0</v>
      </c>
      <c r="K95" s="87">
        <v>46232953</v>
      </c>
      <c r="L95" s="48">
        <f t="shared" si="7"/>
        <v>46232953</v>
      </c>
      <c r="M95" s="55"/>
      <c r="N95" s="48"/>
      <c r="O95" s="48"/>
      <c r="P95" s="48"/>
      <c r="Q95" s="48">
        <f t="shared" si="12"/>
        <v>0</v>
      </c>
      <c r="R95" s="55"/>
      <c r="S95" s="48"/>
      <c r="T95" s="48"/>
      <c r="U95" s="48"/>
      <c r="V95" s="48">
        <f t="shared" si="8"/>
        <v>0</v>
      </c>
      <c r="W95" s="55">
        <v>0</v>
      </c>
      <c r="X95" s="87">
        <v>5653512</v>
      </c>
      <c r="Y95" s="48">
        <f t="shared" si="13"/>
        <v>5653512</v>
      </c>
      <c r="Z95" s="48">
        <v>0</v>
      </c>
      <c r="AA95" s="48">
        <f t="shared" si="9"/>
        <v>5653512</v>
      </c>
      <c r="AB95" s="55"/>
      <c r="AC95" s="48"/>
      <c r="AD95" s="48"/>
      <c r="AE95" s="48"/>
      <c r="AF95" s="48"/>
      <c r="AG95" s="48"/>
      <c r="AH95" s="48"/>
      <c r="AI95" s="91"/>
    </row>
    <row r="96" spans="1:35" x14ac:dyDescent="0.3">
      <c r="A96" s="67">
        <v>61</v>
      </c>
      <c r="B96" s="68" t="s">
        <v>138</v>
      </c>
      <c r="C96" s="88" t="s">
        <v>257</v>
      </c>
      <c r="D96" s="69">
        <v>0</v>
      </c>
      <c r="E96" s="73">
        <v>5559668</v>
      </c>
      <c r="F96" s="48">
        <f t="shared" si="10"/>
        <v>5559668</v>
      </c>
      <c r="G96" s="89">
        <v>0</v>
      </c>
      <c r="H96" s="90">
        <v>5.202E-3</v>
      </c>
      <c r="I96" s="51">
        <f t="shared" si="11"/>
        <v>5.202E-3</v>
      </c>
      <c r="J96" s="55">
        <v>0</v>
      </c>
      <c r="K96" s="87">
        <v>85537614</v>
      </c>
      <c r="L96" s="48">
        <f t="shared" si="7"/>
        <v>85537614</v>
      </c>
      <c r="M96" s="55"/>
      <c r="N96" s="48"/>
      <c r="O96" s="48"/>
      <c r="P96" s="48"/>
      <c r="Q96" s="48">
        <f t="shared" si="12"/>
        <v>0</v>
      </c>
      <c r="R96" s="55"/>
      <c r="S96" s="48"/>
      <c r="T96" s="48"/>
      <c r="U96" s="48"/>
      <c r="V96" s="48">
        <f t="shared" si="8"/>
        <v>0</v>
      </c>
      <c r="W96" s="55">
        <v>0</v>
      </c>
      <c r="X96" s="87">
        <v>10459811</v>
      </c>
      <c r="Y96" s="48">
        <f t="shared" si="13"/>
        <v>10459811</v>
      </c>
      <c r="Z96" s="48">
        <v>0</v>
      </c>
      <c r="AA96" s="48">
        <f t="shared" si="9"/>
        <v>10459811</v>
      </c>
      <c r="AB96" s="55"/>
      <c r="AC96" s="48"/>
      <c r="AD96" s="48"/>
      <c r="AE96" s="48"/>
      <c r="AF96" s="48"/>
      <c r="AG96" s="48"/>
      <c r="AH96" s="48"/>
      <c r="AI96" s="91"/>
    </row>
    <row r="97" spans="1:35" x14ac:dyDescent="0.3">
      <c r="A97" s="67">
        <v>62</v>
      </c>
      <c r="B97" s="68" t="s">
        <v>139</v>
      </c>
      <c r="C97" s="88" t="s">
        <v>257</v>
      </c>
      <c r="D97" s="69">
        <v>0</v>
      </c>
      <c r="E97" s="73">
        <v>3338884</v>
      </c>
      <c r="F97" s="48">
        <f t="shared" si="10"/>
        <v>3338884</v>
      </c>
      <c r="G97" s="89">
        <v>0</v>
      </c>
      <c r="H97" s="90">
        <v>3.124E-3</v>
      </c>
      <c r="I97" s="51">
        <f t="shared" si="11"/>
        <v>3.124E-3</v>
      </c>
      <c r="J97" s="55">
        <v>0</v>
      </c>
      <c r="K97" s="87">
        <v>51370021</v>
      </c>
      <c r="L97" s="48">
        <f t="shared" si="7"/>
        <v>51370021</v>
      </c>
      <c r="M97" s="55"/>
      <c r="N97" s="48"/>
      <c r="O97" s="48"/>
      <c r="P97" s="48"/>
      <c r="Q97" s="48">
        <f t="shared" si="12"/>
        <v>0</v>
      </c>
      <c r="R97" s="55"/>
      <c r="S97" s="48"/>
      <c r="T97" s="48"/>
      <c r="U97" s="48"/>
      <c r="V97" s="48">
        <f t="shared" si="8"/>
        <v>0</v>
      </c>
      <c r="W97" s="55">
        <v>0</v>
      </c>
      <c r="X97" s="87">
        <v>6281689</v>
      </c>
      <c r="Y97" s="48">
        <f t="shared" si="13"/>
        <v>6281689</v>
      </c>
      <c r="Z97" s="48">
        <v>0</v>
      </c>
      <c r="AA97" s="48">
        <f t="shared" si="9"/>
        <v>6281689</v>
      </c>
      <c r="AB97" s="55"/>
      <c r="AC97" s="48"/>
      <c r="AD97" s="48"/>
      <c r="AE97" s="48"/>
      <c r="AF97" s="48"/>
      <c r="AG97" s="48"/>
      <c r="AH97" s="48"/>
      <c r="AI97" s="91"/>
    </row>
    <row r="98" spans="1:35" x14ac:dyDescent="0.3">
      <c r="A98" s="67">
        <v>63</v>
      </c>
      <c r="B98" s="68" t="s">
        <v>140</v>
      </c>
      <c r="C98" s="88" t="s">
        <v>257</v>
      </c>
      <c r="D98" s="69">
        <v>0</v>
      </c>
      <c r="E98" s="73">
        <v>11875545</v>
      </c>
      <c r="F98" s="48">
        <f t="shared" si="10"/>
        <v>11875545</v>
      </c>
      <c r="G98" s="89">
        <v>0</v>
      </c>
      <c r="H98" s="90">
        <v>1.1112E-2</v>
      </c>
      <c r="I98" s="51">
        <f t="shared" si="11"/>
        <v>1.1112E-2</v>
      </c>
      <c r="J98" s="55">
        <v>0</v>
      </c>
      <c r="K98" s="87">
        <v>182709965</v>
      </c>
      <c r="L98" s="48">
        <f t="shared" si="7"/>
        <v>182709965</v>
      </c>
      <c r="M98" s="55"/>
      <c r="N98" s="48"/>
      <c r="O98" s="48"/>
      <c r="P98" s="48"/>
      <c r="Q98" s="48">
        <f t="shared" si="12"/>
        <v>0</v>
      </c>
      <c r="R98" s="55"/>
      <c r="S98" s="48"/>
      <c r="T98" s="48"/>
      <c r="U98" s="48"/>
      <c r="V98" s="48">
        <f t="shared" si="8"/>
        <v>0</v>
      </c>
      <c r="W98" s="55">
        <v>0</v>
      </c>
      <c r="X98" s="87">
        <v>22342355</v>
      </c>
      <c r="Y98" s="48">
        <f t="shared" si="13"/>
        <v>22342355</v>
      </c>
      <c r="Z98" s="48">
        <v>0</v>
      </c>
      <c r="AA98" s="48">
        <f t="shared" si="9"/>
        <v>22342355</v>
      </c>
      <c r="AB98" s="55"/>
      <c r="AC98" s="48"/>
      <c r="AD98" s="48"/>
      <c r="AE98" s="48"/>
      <c r="AF98" s="48"/>
      <c r="AG98" s="48"/>
      <c r="AH98" s="48"/>
      <c r="AI98" s="91"/>
    </row>
    <row r="99" spans="1:35" x14ac:dyDescent="0.3">
      <c r="A99" s="67">
        <v>64</v>
      </c>
      <c r="B99" s="68" t="s">
        <v>141</v>
      </c>
      <c r="C99" s="88" t="s">
        <v>257</v>
      </c>
      <c r="D99" s="69">
        <v>0</v>
      </c>
      <c r="E99" s="73">
        <v>3059481</v>
      </c>
      <c r="F99" s="48">
        <f t="shared" si="10"/>
        <v>3059481</v>
      </c>
      <c r="G99" s="89">
        <v>0</v>
      </c>
      <c r="H99" s="90">
        <v>2.8630000000000001E-3</v>
      </c>
      <c r="I99" s="51">
        <f t="shared" si="11"/>
        <v>2.8630000000000001E-3</v>
      </c>
      <c r="J99" s="55">
        <v>0</v>
      </c>
      <c r="K99" s="87">
        <v>47071346</v>
      </c>
      <c r="L99" s="48">
        <f t="shared" si="7"/>
        <v>47071346</v>
      </c>
      <c r="M99" s="55"/>
      <c r="N99" s="48"/>
      <c r="O99" s="48"/>
      <c r="P99" s="48"/>
      <c r="Q99" s="48">
        <f t="shared" si="12"/>
        <v>0</v>
      </c>
      <c r="R99" s="55"/>
      <c r="S99" s="48"/>
      <c r="T99" s="48"/>
      <c r="U99" s="48"/>
      <c r="V99" s="48">
        <f t="shared" si="8"/>
        <v>0</v>
      </c>
      <c r="W99" s="55">
        <v>0</v>
      </c>
      <c r="X99" s="87">
        <v>5756034</v>
      </c>
      <c r="Y99" s="48">
        <f t="shared" si="13"/>
        <v>5756034</v>
      </c>
      <c r="Z99" s="48">
        <v>0</v>
      </c>
      <c r="AA99" s="48">
        <f t="shared" si="9"/>
        <v>5756034</v>
      </c>
      <c r="AB99" s="55"/>
      <c r="AC99" s="48"/>
      <c r="AD99" s="48"/>
      <c r="AE99" s="48"/>
      <c r="AF99" s="48"/>
      <c r="AG99" s="48"/>
      <c r="AH99" s="48"/>
      <c r="AI99" s="91"/>
    </row>
    <row r="100" spans="1:35" x14ac:dyDescent="0.3">
      <c r="A100" s="67">
        <v>65</v>
      </c>
      <c r="B100" s="68" t="s">
        <v>142</v>
      </c>
      <c r="C100" s="88" t="s">
        <v>257</v>
      </c>
      <c r="D100" s="69">
        <v>0</v>
      </c>
      <c r="E100" s="73">
        <v>973626</v>
      </c>
      <c r="F100" s="48">
        <f t="shared" si="10"/>
        <v>973626</v>
      </c>
      <c r="G100" s="89">
        <v>0</v>
      </c>
      <c r="H100" s="90">
        <v>9.1100000000000003E-4</v>
      </c>
      <c r="I100" s="51">
        <f t="shared" si="11"/>
        <v>9.1100000000000003E-4</v>
      </c>
      <c r="J100" s="55">
        <v>0</v>
      </c>
      <c r="K100" s="87">
        <v>14979593</v>
      </c>
      <c r="L100" s="48">
        <f t="shared" si="7"/>
        <v>14979593</v>
      </c>
      <c r="M100" s="55"/>
      <c r="N100" s="48"/>
      <c r="O100" s="48"/>
      <c r="P100" s="48"/>
      <c r="Q100" s="48">
        <f t="shared" si="12"/>
        <v>0</v>
      </c>
      <c r="R100" s="55"/>
      <c r="S100" s="48"/>
      <c r="T100" s="48"/>
      <c r="U100" s="48"/>
      <c r="V100" s="48">
        <f t="shared" si="8"/>
        <v>0</v>
      </c>
      <c r="W100" s="55">
        <v>0</v>
      </c>
      <c r="X100" s="87">
        <v>1831752</v>
      </c>
      <c r="Y100" s="48">
        <f t="shared" si="13"/>
        <v>1831752</v>
      </c>
      <c r="Z100" s="48">
        <v>0</v>
      </c>
      <c r="AA100" s="48">
        <f t="shared" si="9"/>
        <v>1831752</v>
      </c>
      <c r="AB100" s="55"/>
      <c r="AC100" s="48"/>
      <c r="AD100" s="48"/>
      <c r="AE100" s="48"/>
      <c r="AF100" s="48"/>
      <c r="AG100" s="48"/>
      <c r="AH100" s="48"/>
      <c r="AI100" s="91"/>
    </row>
    <row r="101" spans="1:35" x14ac:dyDescent="0.3">
      <c r="A101" s="67">
        <v>66</v>
      </c>
      <c r="B101" s="68" t="s">
        <v>143</v>
      </c>
      <c r="C101" s="88" t="s">
        <v>257</v>
      </c>
      <c r="D101" s="69">
        <v>0</v>
      </c>
      <c r="E101" s="73">
        <v>2007463</v>
      </c>
      <c r="F101" s="48">
        <f t="shared" si="10"/>
        <v>2007463</v>
      </c>
      <c r="G101" s="89">
        <v>0</v>
      </c>
      <c r="H101" s="90">
        <v>1.8779999999999999E-3</v>
      </c>
      <c r="I101" s="51">
        <f t="shared" si="11"/>
        <v>1.8779999999999999E-3</v>
      </c>
      <c r="J101" s="55">
        <v>0</v>
      </c>
      <c r="K101" s="87">
        <v>30885546</v>
      </c>
      <c r="L101" s="48">
        <f t="shared" si="7"/>
        <v>30885546</v>
      </c>
      <c r="M101" s="55"/>
      <c r="N101" s="48"/>
      <c r="O101" s="48"/>
      <c r="P101" s="48"/>
      <c r="Q101" s="48">
        <f t="shared" si="12"/>
        <v>0</v>
      </c>
      <c r="R101" s="55"/>
      <c r="S101" s="48"/>
      <c r="T101" s="48"/>
      <c r="U101" s="48"/>
      <c r="V101" s="48">
        <f t="shared" si="8"/>
        <v>0</v>
      </c>
      <c r="W101" s="55">
        <v>0</v>
      </c>
      <c r="X101" s="87">
        <v>3776783</v>
      </c>
      <c r="Y101" s="48">
        <f t="shared" si="13"/>
        <v>3776783</v>
      </c>
      <c r="Z101" s="48">
        <v>0</v>
      </c>
      <c r="AA101" s="48">
        <f t="shared" si="9"/>
        <v>3776783</v>
      </c>
      <c r="AB101" s="55"/>
      <c r="AC101" s="48"/>
      <c r="AD101" s="48"/>
      <c r="AE101" s="48"/>
      <c r="AF101" s="48"/>
      <c r="AG101" s="48"/>
      <c r="AH101" s="48"/>
      <c r="AI101" s="91"/>
    </row>
    <row r="102" spans="1:35" x14ac:dyDescent="0.3">
      <c r="A102" s="67">
        <v>67</v>
      </c>
      <c r="B102" s="68" t="s">
        <v>144</v>
      </c>
      <c r="C102" s="88" t="s">
        <v>257</v>
      </c>
      <c r="D102" s="69">
        <v>0</v>
      </c>
      <c r="E102" s="73">
        <v>3791280</v>
      </c>
      <c r="F102" s="48">
        <f t="shared" si="10"/>
        <v>3791280</v>
      </c>
      <c r="G102" s="89">
        <v>0</v>
      </c>
      <c r="H102" s="90">
        <v>3.5479999999999999E-3</v>
      </c>
      <c r="I102" s="51">
        <f t="shared" si="11"/>
        <v>3.5479999999999999E-3</v>
      </c>
      <c r="J102" s="55">
        <v>0</v>
      </c>
      <c r="K102" s="87">
        <v>58330376</v>
      </c>
      <c r="L102" s="48">
        <f t="shared" si="7"/>
        <v>58330376</v>
      </c>
      <c r="M102" s="55"/>
      <c r="N102" s="48"/>
      <c r="O102" s="48"/>
      <c r="P102" s="48"/>
      <c r="Q102" s="48">
        <f t="shared" si="12"/>
        <v>0</v>
      </c>
      <c r="R102" s="55"/>
      <c r="S102" s="48"/>
      <c r="T102" s="48"/>
      <c r="U102" s="48"/>
      <c r="V102" s="48">
        <f t="shared" si="8"/>
        <v>0</v>
      </c>
      <c r="W102" s="55">
        <v>0</v>
      </c>
      <c r="X102" s="87">
        <v>7132824</v>
      </c>
      <c r="Y102" s="48">
        <f t="shared" si="13"/>
        <v>7132824</v>
      </c>
      <c r="Z102" s="48">
        <v>0</v>
      </c>
      <c r="AA102" s="48">
        <f t="shared" si="9"/>
        <v>7132824</v>
      </c>
      <c r="AB102" s="55"/>
      <c r="AC102" s="48"/>
      <c r="AD102" s="48"/>
      <c r="AE102" s="48"/>
      <c r="AF102" s="48"/>
      <c r="AG102" s="48"/>
      <c r="AH102" s="48"/>
      <c r="AI102" s="91"/>
    </row>
    <row r="103" spans="1:35" x14ac:dyDescent="0.3">
      <c r="A103" s="67">
        <v>68</v>
      </c>
      <c r="B103" s="68" t="s">
        <v>145</v>
      </c>
      <c r="C103" s="88" t="s">
        <v>257</v>
      </c>
      <c r="D103" s="69">
        <v>0</v>
      </c>
      <c r="E103" s="73">
        <v>2574958</v>
      </c>
      <c r="F103" s="48">
        <f t="shared" si="10"/>
        <v>2574958</v>
      </c>
      <c r="G103" s="89">
        <v>0</v>
      </c>
      <c r="H103" s="90">
        <v>2.4090000000000001E-3</v>
      </c>
      <c r="I103" s="51">
        <f t="shared" si="11"/>
        <v>2.4090000000000001E-3</v>
      </c>
      <c r="J103" s="55">
        <v>0</v>
      </c>
      <c r="K103" s="87">
        <v>39616736</v>
      </c>
      <c r="L103" s="48">
        <f t="shared" si="7"/>
        <v>39616736</v>
      </c>
      <c r="M103" s="55"/>
      <c r="N103" s="48"/>
      <c r="O103" s="48"/>
      <c r="P103" s="48"/>
      <c r="Q103" s="48">
        <f t="shared" si="12"/>
        <v>0</v>
      </c>
      <c r="R103" s="55"/>
      <c r="S103" s="48"/>
      <c r="T103" s="48"/>
      <c r="U103" s="48"/>
      <c r="V103" s="48">
        <f t="shared" si="8"/>
        <v>0</v>
      </c>
      <c r="W103" s="55">
        <v>0</v>
      </c>
      <c r="X103" s="87">
        <v>4844460</v>
      </c>
      <c r="Y103" s="48">
        <f t="shared" si="13"/>
        <v>4844460</v>
      </c>
      <c r="Z103" s="48">
        <v>0</v>
      </c>
      <c r="AA103" s="48">
        <f t="shared" si="9"/>
        <v>4844460</v>
      </c>
      <c r="AB103" s="55"/>
      <c r="AC103" s="48"/>
      <c r="AD103" s="48"/>
      <c r="AE103" s="48"/>
      <c r="AF103" s="48"/>
      <c r="AG103" s="48"/>
      <c r="AH103" s="48"/>
      <c r="AI103" s="91"/>
    </row>
    <row r="104" spans="1:35" x14ac:dyDescent="0.3">
      <c r="A104" s="67">
        <v>69</v>
      </c>
      <c r="B104" s="68" t="s">
        <v>146</v>
      </c>
      <c r="C104" s="88" t="s">
        <v>257</v>
      </c>
      <c r="D104" s="69">
        <v>0</v>
      </c>
      <c r="E104" s="73">
        <v>3883679</v>
      </c>
      <c r="F104" s="48">
        <f t="shared" si="10"/>
        <v>3883679</v>
      </c>
      <c r="G104" s="89">
        <v>0</v>
      </c>
      <c r="H104" s="90">
        <v>3.6340000000000001E-3</v>
      </c>
      <c r="I104" s="51">
        <f t="shared" si="11"/>
        <v>3.6340000000000001E-3</v>
      </c>
      <c r="J104" s="55">
        <v>0</v>
      </c>
      <c r="K104" s="87">
        <v>59751977</v>
      </c>
      <c r="L104" s="48">
        <f t="shared" si="7"/>
        <v>59751977</v>
      </c>
      <c r="M104" s="55"/>
      <c r="N104" s="48"/>
      <c r="O104" s="48"/>
      <c r="P104" s="48"/>
      <c r="Q104" s="48">
        <f t="shared" si="12"/>
        <v>0</v>
      </c>
      <c r="R104" s="55"/>
      <c r="S104" s="48"/>
      <c r="T104" s="48"/>
      <c r="U104" s="48"/>
      <c r="V104" s="48">
        <f t="shared" si="8"/>
        <v>0</v>
      </c>
      <c r="W104" s="55">
        <v>0</v>
      </c>
      <c r="X104" s="87">
        <v>7306662</v>
      </c>
      <c r="Y104" s="48">
        <f t="shared" si="13"/>
        <v>7306662</v>
      </c>
      <c r="Z104" s="48">
        <v>0</v>
      </c>
      <c r="AA104" s="48">
        <f t="shared" si="9"/>
        <v>7306662</v>
      </c>
      <c r="AB104" s="55"/>
      <c r="AC104" s="48"/>
      <c r="AD104" s="48"/>
      <c r="AE104" s="48"/>
      <c r="AF104" s="48"/>
      <c r="AG104" s="48"/>
      <c r="AH104" s="48"/>
      <c r="AI104" s="91"/>
    </row>
    <row r="105" spans="1:35" x14ac:dyDescent="0.3">
      <c r="A105" s="92">
        <v>70</v>
      </c>
      <c r="B105" s="93" t="s">
        <v>147</v>
      </c>
      <c r="C105" s="88" t="s">
        <v>257</v>
      </c>
      <c r="D105" s="69">
        <v>0</v>
      </c>
      <c r="E105" s="73">
        <v>1535219</v>
      </c>
      <c r="F105" s="48">
        <f t="shared" si="10"/>
        <v>1535219</v>
      </c>
      <c r="G105" s="89">
        <v>0</v>
      </c>
      <c r="H105" s="90">
        <v>1.4369999999999999E-3</v>
      </c>
      <c r="I105" s="51">
        <f t="shared" si="11"/>
        <v>1.4369999999999999E-3</v>
      </c>
      <c r="J105" s="55">
        <v>0</v>
      </c>
      <c r="K105" s="87">
        <v>23620022</v>
      </c>
      <c r="L105" s="48">
        <f t="shared" si="7"/>
        <v>23620022</v>
      </c>
      <c r="M105" s="55"/>
      <c r="N105" s="48"/>
      <c r="O105" s="48"/>
      <c r="P105" s="48"/>
      <c r="Q105" s="48">
        <f t="shared" si="12"/>
        <v>0</v>
      </c>
      <c r="R105" s="55"/>
      <c r="S105" s="48"/>
      <c r="T105" s="48"/>
      <c r="U105" s="48"/>
      <c r="V105" s="48">
        <f t="shared" si="8"/>
        <v>0</v>
      </c>
      <c r="W105" s="55">
        <v>0</v>
      </c>
      <c r="X105" s="87">
        <v>2888331</v>
      </c>
      <c r="Y105" s="48">
        <f t="shared" si="13"/>
        <v>2888331</v>
      </c>
      <c r="Z105" s="48">
        <v>0</v>
      </c>
      <c r="AA105" s="48">
        <f t="shared" si="9"/>
        <v>2888331</v>
      </c>
      <c r="AB105" s="55"/>
      <c r="AC105" s="48"/>
      <c r="AD105" s="48"/>
      <c r="AE105" s="48"/>
      <c r="AF105" s="48"/>
      <c r="AG105" s="48"/>
      <c r="AH105" s="48"/>
      <c r="AI105" s="91"/>
    </row>
    <row r="106" spans="1:35" x14ac:dyDescent="0.3">
      <c r="A106" s="67">
        <v>71</v>
      </c>
      <c r="B106" s="68" t="s">
        <v>148</v>
      </c>
      <c r="C106" s="88" t="s">
        <v>257</v>
      </c>
      <c r="D106" s="69">
        <v>0</v>
      </c>
      <c r="E106" s="73">
        <v>4386041</v>
      </c>
      <c r="F106" s="48">
        <f t="shared" si="10"/>
        <v>4386041</v>
      </c>
      <c r="G106" s="89">
        <v>0</v>
      </c>
      <c r="H106" s="90">
        <v>4.104E-3</v>
      </c>
      <c r="I106" s="51">
        <f t="shared" si="11"/>
        <v>4.104E-3</v>
      </c>
      <c r="J106" s="55">
        <v>0</v>
      </c>
      <c r="K106" s="87">
        <v>67481009</v>
      </c>
      <c r="L106" s="48">
        <f t="shared" si="7"/>
        <v>67481009</v>
      </c>
      <c r="M106" s="55"/>
      <c r="N106" s="48"/>
      <c r="O106" s="48"/>
      <c r="P106" s="48"/>
      <c r="Q106" s="48">
        <f t="shared" si="12"/>
        <v>0</v>
      </c>
      <c r="R106" s="55"/>
      <c r="S106" s="48"/>
      <c r="T106" s="48"/>
      <c r="U106" s="48"/>
      <c r="V106" s="48">
        <f t="shared" si="8"/>
        <v>0</v>
      </c>
      <c r="W106" s="55">
        <v>0</v>
      </c>
      <c r="X106" s="87">
        <v>8251792</v>
      </c>
      <c r="Y106" s="48">
        <f t="shared" si="13"/>
        <v>8251792</v>
      </c>
      <c r="Z106" s="48">
        <v>0</v>
      </c>
      <c r="AA106" s="48">
        <f t="shared" si="9"/>
        <v>8251792</v>
      </c>
      <c r="AB106" s="55"/>
      <c r="AC106" s="48"/>
      <c r="AD106" s="48"/>
      <c r="AE106" s="48"/>
      <c r="AF106" s="48"/>
      <c r="AG106" s="48"/>
      <c r="AH106" s="48"/>
      <c r="AI106" s="91"/>
    </row>
    <row r="107" spans="1:35" x14ac:dyDescent="0.3">
      <c r="A107" s="67">
        <v>72</v>
      </c>
      <c r="B107" s="68" t="s">
        <v>149</v>
      </c>
      <c r="C107" s="88" t="s">
        <v>257</v>
      </c>
      <c r="D107" s="69">
        <v>0</v>
      </c>
      <c r="E107" s="73">
        <v>1263501</v>
      </c>
      <c r="F107" s="48">
        <f t="shared" si="10"/>
        <v>1263501</v>
      </c>
      <c r="G107" s="89">
        <v>0</v>
      </c>
      <c r="H107" s="90">
        <v>1.1820000000000001E-3</v>
      </c>
      <c r="I107" s="51">
        <f t="shared" si="11"/>
        <v>1.1820000000000001E-3</v>
      </c>
      <c r="J107" s="55">
        <v>0</v>
      </c>
      <c r="K107" s="87">
        <v>19439403</v>
      </c>
      <c r="L107" s="48">
        <f t="shared" si="7"/>
        <v>19439403</v>
      </c>
      <c r="M107" s="55"/>
      <c r="N107" s="48"/>
      <c r="O107" s="48"/>
      <c r="P107" s="48"/>
      <c r="Q107" s="48">
        <f t="shared" si="12"/>
        <v>0</v>
      </c>
      <c r="R107" s="55"/>
      <c r="S107" s="48"/>
      <c r="T107" s="48"/>
      <c r="U107" s="48"/>
      <c r="V107" s="48">
        <f t="shared" si="8"/>
        <v>0</v>
      </c>
      <c r="W107" s="55">
        <v>0</v>
      </c>
      <c r="X107" s="87">
        <v>2377112</v>
      </c>
      <c r="Y107" s="48">
        <f t="shared" si="13"/>
        <v>2377112</v>
      </c>
      <c r="Z107" s="48">
        <v>0</v>
      </c>
      <c r="AA107" s="48">
        <f t="shared" si="9"/>
        <v>2377112</v>
      </c>
      <c r="AB107" s="55"/>
      <c r="AC107" s="48"/>
      <c r="AD107" s="48"/>
      <c r="AE107" s="48"/>
      <c r="AF107" s="48"/>
      <c r="AG107" s="48"/>
      <c r="AH107" s="48"/>
      <c r="AI107" s="91"/>
    </row>
    <row r="108" spans="1:35" x14ac:dyDescent="0.3">
      <c r="A108" s="67">
        <v>73</v>
      </c>
      <c r="B108" s="68" t="s">
        <v>150</v>
      </c>
      <c r="C108" s="88" t="s">
        <v>257</v>
      </c>
      <c r="D108" s="69">
        <v>0</v>
      </c>
      <c r="E108" s="73">
        <v>14473911</v>
      </c>
      <c r="F108" s="48">
        <f t="shared" si="10"/>
        <v>14473911</v>
      </c>
      <c r="G108" s="89">
        <v>0</v>
      </c>
      <c r="H108" s="90">
        <v>1.3544E-2</v>
      </c>
      <c r="I108" s="51">
        <f t="shared" si="11"/>
        <v>1.3544E-2</v>
      </c>
      <c r="J108" s="55">
        <v>0</v>
      </c>
      <c r="K108" s="87">
        <v>222686787</v>
      </c>
      <c r="L108" s="48">
        <f t="shared" si="7"/>
        <v>222686787</v>
      </c>
      <c r="M108" s="55"/>
      <c r="N108" s="48"/>
      <c r="O108" s="48"/>
      <c r="P108" s="48"/>
      <c r="Q108" s="48">
        <f t="shared" si="12"/>
        <v>0</v>
      </c>
      <c r="R108" s="55"/>
      <c r="S108" s="48"/>
      <c r="T108" s="48"/>
      <c r="U108" s="48"/>
      <c r="V108" s="48">
        <f t="shared" si="8"/>
        <v>0</v>
      </c>
      <c r="W108" s="55">
        <v>0</v>
      </c>
      <c r="X108" s="87">
        <v>27230848</v>
      </c>
      <c r="Y108" s="48">
        <f t="shared" si="13"/>
        <v>27230848</v>
      </c>
      <c r="Z108" s="48">
        <v>0</v>
      </c>
      <c r="AA108" s="48">
        <f t="shared" si="9"/>
        <v>27230848</v>
      </c>
      <c r="AB108" s="55"/>
      <c r="AC108" s="48"/>
      <c r="AD108" s="48"/>
      <c r="AE108" s="48"/>
      <c r="AF108" s="48"/>
      <c r="AG108" s="48"/>
      <c r="AH108" s="48"/>
      <c r="AI108" s="91"/>
    </row>
    <row r="109" spans="1:35" x14ac:dyDescent="0.3">
      <c r="A109" s="67">
        <v>74</v>
      </c>
      <c r="B109" s="68" t="s">
        <v>151</v>
      </c>
      <c r="C109" s="88" t="s">
        <v>257</v>
      </c>
      <c r="D109" s="69">
        <v>0</v>
      </c>
      <c r="E109" s="73">
        <v>2189280</v>
      </c>
      <c r="F109" s="48">
        <f t="shared" si="10"/>
        <v>2189280</v>
      </c>
      <c r="G109" s="89">
        <v>0</v>
      </c>
      <c r="H109" s="90">
        <v>2.049E-3</v>
      </c>
      <c r="I109" s="51">
        <f t="shared" si="11"/>
        <v>2.049E-3</v>
      </c>
      <c r="J109" s="55">
        <v>0</v>
      </c>
      <c r="K109" s="87">
        <v>33682874</v>
      </c>
      <c r="L109" s="48">
        <f t="shared" si="7"/>
        <v>33682874</v>
      </c>
      <c r="M109" s="55"/>
      <c r="N109" s="48"/>
      <c r="O109" s="48"/>
      <c r="P109" s="48"/>
      <c r="Q109" s="48">
        <f t="shared" si="12"/>
        <v>0</v>
      </c>
      <c r="R109" s="55"/>
      <c r="S109" s="48"/>
      <c r="T109" s="48"/>
      <c r="U109" s="48"/>
      <c r="V109" s="48">
        <f t="shared" si="8"/>
        <v>0</v>
      </c>
      <c r="W109" s="55">
        <v>0</v>
      </c>
      <c r="X109" s="87">
        <v>4118849</v>
      </c>
      <c r="Y109" s="48">
        <f t="shared" si="13"/>
        <v>4118849</v>
      </c>
      <c r="Z109" s="48">
        <v>0</v>
      </c>
      <c r="AA109" s="48">
        <f t="shared" si="9"/>
        <v>4118849</v>
      </c>
      <c r="AB109" s="55"/>
      <c r="AC109" s="48"/>
      <c r="AD109" s="48"/>
      <c r="AE109" s="48"/>
      <c r="AF109" s="48"/>
      <c r="AG109" s="48"/>
      <c r="AH109" s="48"/>
      <c r="AI109" s="91"/>
    </row>
    <row r="110" spans="1:35" x14ac:dyDescent="0.3">
      <c r="A110" s="67">
        <v>75</v>
      </c>
      <c r="B110" s="68" t="s">
        <v>152</v>
      </c>
      <c r="C110" s="88" t="s">
        <v>257</v>
      </c>
      <c r="D110" s="69">
        <v>0</v>
      </c>
      <c r="E110" s="73">
        <v>4591445</v>
      </c>
      <c r="F110" s="48">
        <f t="shared" si="10"/>
        <v>4591445</v>
      </c>
      <c r="G110" s="89">
        <v>0</v>
      </c>
      <c r="H110" s="90">
        <v>4.2960000000000003E-3</v>
      </c>
      <c r="I110" s="51">
        <f t="shared" si="11"/>
        <v>4.2960000000000003E-3</v>
      </c>
      <c r="J110" s="55">
        <v>0</v>
      </c>
      <c r="K110" s="87">
        <v>70641219</v>
      </c>
      <c r="L110" s="48">
        <f t="shared" si="7"/>
        <v>70641219</v>
      </c>
      <c r="M110" s="55"/>
      <c r="N110" s="48"/>
      <c r="O110" s="48"/>
      <c r="P110" s="48"/>
      <c r="Q110" s="48">
        <f t="shared" si="12"/>
        <v>0</v>
      </c>
      <c r="R110" s="55"/>
      <c r="S110" s="48"/>
      <c r="T110" s="48"/>
      <c r="U110" s="48"/>
      <c r="V110" s="48">
        <f t="shared" si="8"/>
        <v>0</v>
      </c>
      <c r="W110" s="55">
        <v>0</v>
      </c>
      <c r="X110" s="87">
        <v>8638233</v>
      </c>
      <c r="Y110" s="48">
        <f t="shared" si="13"/>
        <v>8638233</v>
      </c>
      <c r="Z110" s="48">
        <v>0</v>
      </c>
      <c r="AA110" s="48">
        <f t="shared" si="9"/>
        <v>8638233</v>
      </c>
      <c r="AB110" s="55"/>
      <c r="AC110" s="48"/>
      <c r="AD110" s="48"/>
      <c r="AE110" s="48"/>
      <c r="AF110" s="48"/>
      <c r="AG110" s="48"/>
      <c r="AH110" s="48"/>
      <c r="AI110" s="91"/>
    </row>
    <row r="111" spans="1:35" x14ac:dyDescent="0.3">
      <c r="A111" s="67">
        <v>76</v>
      </c>
      <c r="B111" s="68" t="s">
        <v>153</v>
      </c>
      <c r="C111" s="88" t="s">
        <v>257</v>
      </c>
      <c r="D111" s="69">
        <v>0</v>
      </c>
      <c r="E111" s="73">
        <v>6576457</v>
      </c>
      <c r="F111" s="48">
        <f t="shared" si="10"/>
        <v>6576457</v>
      </c>
      <c r="G111" s="89">
        <v>0</v>
      </c>
      <c r="H111" s="90">
        <v>6.1539999999999997E-3</v>
      </c>
      <c r="I111" s="51">
        <f t="shared" si="11"/>
        <v>6.1539999999999997E-3</v>
      </c>
      <c r="J111" s="55">
        <v>0</v>
      </c>
      <c r="K111" s="87">
        <v>101181312</v>
      </c>
      <c r="L111" s="48">
        <f t="shared" si="7"/>
        <v>101181312</v>
      </c>
      <c r="M111" s="55"/>
      <c r="N111" s="48"/>
      <c r="O111" s="48"/>
      <c r="P111" s="48"/>
      <c r="Q111" s="48">
        <f t="shared" si="12"/>
        <v>0</v>
      </c>
      <c r="R111" s="55"/>
      <c r="S111" s="48"/>
      <c r="T111" s="48"/>
      <c r="U111" s="48"/>
      <c r="V111" s="48">
        <f t="shared" si="8"/>
        <v>0</v>
      </c>
      <c r="W111" s="55">
        <v>0</v>
      </c>
      <c r="X111" s="87">
        <v>12372772</v>
      </c>
      <c r="Y111" s="48">
        <f t="shared" si="13"/>
        <v>12372772</v>
      </c>
      <c r="Z111" s="48">
        <v>0</v>
      </c>
      <c r="AA111" s="48">
        <f t="shared" si="9"/>
        <v>12372772</v>
      </c>
      <c r="AB111" s="55"/>
      <c r="AC111" s="48"/>
      <c r="AD111" s="48"/>
      <c r="AE111" s="48"/>
      <c r="AF111" s="48"/>
      <c r="AG111" s="48"/>
      <c r="AH111" s="48"/>
      <c r="AI111" s="91"/>
    </row>
    <row r="112" spans="1:35" x14ac:dyDescent="0.3">
      <c r="A112" s="67">
        <v>77</v>
      </c>
      <c r="B112" s="68" t="s">
        <v>154</v>
      </c>
      <c r="C112" s="88" t="s">
        <v>257</v>
      </c>
      <c r="D112" s="69">
        <v>0</v>
      </c>
      <c r="E112" s="73">
        <v>1461072</v>
      </c>
      <c r="F112" s="48">
        <f t="shared" si="10"/>
        <v>1461072</v>
      </c>
      <c r="G112" s="89">
        <v>0</v>
      </c>
      <c r="H112" s="90">
        <v>1.3669999999999999E-3</v>
      </c>
      <c r="I112" s="51">
        <f t="shared" si="11"/>
        <v>1.3669999999999999E-3</v>
      </c>
      <c r="J112" s="55">
        <v>0</v>
      </c>
      <c r="K112" s="87">
        <v>22479091</v>
      </c>
      <c r="L112" s="48">
        <f t="shared" si="7"/>
        <v>22479091</v>
      </c>
      <c r="M112" s="55"/>
      <c r="N112" s="48"/>
      <c r="O112" s="48"/>
      <c r="P112" s="48"/>
      <c r="Q112" s="48">
        <f t="shared" si="12"/>
        <v>0</v>
      </c>
      <c r="R112" s="55"/>
      <c r="S112" s="48"/>
      <c r="T112" s="48"/>
      <c r="U112" s="48"/>
      <c r="V112" s="48">
        <f t="shared" si="8"/>
        <v>0</v>
      </c>
      <c r="W112" s="55">
        <v>0</v>
      </c>
      <c r="X112" s="87">
        <v>2748815</v>
      </c>
      <c r="Y112" s="48">
        <f t="shared" si="13"/>
        <v>2748815</v>
      </c>
      <c r="Z112" s="48">
        <v>0</v>
      </c>
      <c r="AA112" s="48">
        <f t="shared" si="9"/>
        <v>2748815</v>
      </c>
      <c r="AB112" s="55"/>
      <c r="AC112" s="48"/>
      <c r="AD112" s="48"/>
      <c r="AE112" s="48"/>
      <c r="AF112" s="48"/>
      <c r="AG112" s="48"/>
      <c r="AH112" s="48"/>
      <c r="AI112" s="91"/>
    </row>
    <row r="113" spans="1:35" x14ac:dyDescent="0.3">
      <c r="A113" s="67">
        <v>78</v>
      </c>
      <c r="B113" s="68" t="s">
        <v>155</v>
      </c>
      <c r="C113" s="88" t="s">
        <v>257</v>
      </c>
      <c r="D113" s="69">
        <v>0</v>
      </c>
      <c r="E113" s="73">
        <v>3651344</v>
      </c>
      <c r="F113" s="48">
        <f t="shared" si="10"/>
        <v>3651344</v>
      </c>
      <c r="G113" s="89">
        <v>0</v>
      </c>
      <c r="H113" s="90">
        <v>3.4169999999999999E-3</v>
      </c>
      <c r="I113" s="51">
        <f t="shared" si="11"/>
        <v>3.4169999999999999E-3</v>
      </c>
      <c r="J113" s="55">
        <v>0</v>
      </c>
      <c r="K113" s="87">
        <v>56177421</v>
      </c>
      <c r="L113" s="48">
        <f t="shared" si="7"/>
        <v>56177421</v>
      </c>
      <c r="M113" s="55"/>
      <c r="N113" s="48"/>
      <c r="O113" s="48"/>
      <c r="P113" s="48"/>
      <c r="Q113" s="48">
        <f t="shared" si="12"/>
        <v>0</v>
      </c>
      <c r="R113" s="55"/>
      <c r="S113" s="48"/>
      <c r="T113" s="48"/>
      <c r="U113" s="48"/>
      <c r="V113" s="48">
        <f t="shared" si="8"/>
        <v>0</v>
      </c>
      <c r="W113" s="55">
        <v>0</v>
      </c>
      <c r="X113" s="87">
        <v>6869553</v>
      </c>
      <c r="Y113" s="48">
        <f t="shared" si="13"/>
        <v>6869553</v>
      </c>
      <c r="Z113" s="48">
        <v>0</v>
      </c>
      <c r="AA113" s="48">
        <f t="shared" si="9"/>
        <v>6869553</v>
      </c>
      <c r="AB113" s="55"/>
      <c r="AC113" s="48"/>
      <c r="AD113" s="48"/>
      <c r="AE113" s="48"/>
      <c r="AF113" s="48"/>
      <c r="AG113" s="48"/>
      <c r="AH113" s="48"/>
      <c r="AI113" s="91"/>
    </row>
    <row r="114" spans="1:35" x14ac:dyDescent="0.3">
      <c r="A114" s="67">
        <v>79</v>
      </c>
      <c r="B114" s="68" t="s">
        <v>156</v>
      </c>
      <c r="C114" s="88" t="s">
        <v>257</v>
      </c>
      <c r="D114" s="69">
        <v>0</v>
      </c>
      <c r="E114" s="73">
        <v>10019457</v>
      </c>
      <c r="F114" s="48">
        <f t="shared" si="10"/>
        <v>10019457</v>
      </c>
      <c r="G114" s="89">
        <v>0</v>
      </c>
      <c r="H114" s="90">
        <v>9.3749999999999997E-3</v>
      </c>
      <c r="I114" s="51">
        <f t="shared" si="11"/>
        <v>9.3749999999999997E-3</v>
      </c>
      <c r="J114" s="55">
        <v>0</v>
      </c>
      <c r="K114" s="87">
        <v>154153307</v>
      </c>
      <c r="L114" s="48">
        <f t="shared" si="7"/>
        <v>154153307</v>
      </c>
      <c r="M114" s="55"/>
      <c r="N114" s="48"/>
      <c r="O114" s="48"/>
      <c r="P114" s="48"/>
      <c r="Q114" s="48">
        <f t="shared" si="12"/>
        <v>0</v>
      </c>
      <c r="R114" s="55"/>
      <c r="S114" s="48"/>
      <c r="T114" s="48"/>
      <c r="U114" s="48"/>
      <c r="V114" s="48">
        <f t="shared" si="8"/>
        <v>0</v>
      </c>
      <c r="W114" s="55">
        <v>0</v>
      </c>
      <c r="X114" s="87">
        <v>18850356</v>
      </c>
      <c r="Y114" s="48">
        <f t="shared" si="13"/>
        <v>18850356</v>
      </c>
      <c r="Z114" s="48">
        <v>0</v>
      </c>
      <c r="AA114" s="48">
        <f t="shared" si="9"/>
        <v>18850356</v>
      </c>
      <c r="AB114" s="55"/>
      <c r="AC114" s="48"/>
      <c r="AD114" s="48"/>
      <c r="AE114" s="48"/>
      <c r="AF114" s="48"/>
      <c r="AG114" s="48"/>
      <c r="AH114" s="48"/>
      <c r="AI114" s="91"/>
    </row>
    <row r="115" spans="1:35" x14ac:dyDescent="0.3">
      <c r="A115" s="67">
        <v>80</v>
      </c>
      <c r="B115" s="68" t="s">
        <v>157</v>
      </c>
      <c r="C115" s="88" t="s">
        <v>257</v>
      </c>
      <c r="D115" s="69">
        <v>0</v>
      </c>
      <c r="E115" s="73">
        <v>3221286</v>
      </c>
      <c r="F115" s="48">
        <f t="shared" si="10"/>
        <v>3221286</v>
      </c>
      <c r="G115" s="89">
        <v>0</v>
      </c>
      <c r="H115" s="90">
        <v>3.0140000000000002E-3</v>
      </c>
      <c r="I115" s="51">
        <f t="shared" si="11"/>
        <v>3.0140000000000002E-3</v>
      </c>
      <c r="J115" s="55">
        <v>0</v>
      </c>
      <c r="K115" s="87">
        <v>49560710</v>
      </c>
      <c r="L115" s="48">
        <f t="shared" si="7"/>
        <v>49560710</v>
      </c>
      <c r="M115" s="55"/>
      <c r="N115" s="48"/>
      <c r="O115" s="48"/>
      <c r="P115" s="48"/>
      <c r="Q115" s="48">
        <f t="shared" si="12"/>
        <v>0</v>
      </c>
      <c r="R115" s="55"/>
      <c r="S115" s="48"/>
      <c r="T115" s="48"/>
      <c r="U115" s="48"/>
      <c r="V115" s="48">
        <f t="shared" si="8"/>
        <v>0</v>
      </c>
      <c r="W115" s="55">
        <v>0</v>
      </c>
      <c r="X115" s="87">
        <v>6060441</v>
      </c>
      <c r="Y115" s="48">
        <f t="shared" si="13"/>
        <v>6060441</v>
      </c>
      <c r="Z115" s="48">
        <v>0</v>
      </c>
      <c r="AA115" s="48">
        <f t="shared" si="9"/>
        <v>6060441</v>
      </c>
      <c r="AB115" s="55"/>
      <c r="AC115" s="48"/>
      <c r="AD115" s="48"/>
      <c r="AE115" s="48"/>
      <c r="AF115" s="48"/>
      <c r="AG115" s="48"/>
      <c r="AH115" s="48"/>
      <c r="AI115" s="91"/>
    </row>
    <row r="116" spans="1:35" x14ac:dyDescent="0.3">
      <c r="A116" s="67">
        <v>81</v>
      </c>
      <c r="B116" s="68" t="s">
        <v>158</v>
      </c>
      <c r="C116" s="88" t="s">
        <v>257</v>
      </c>
      <c r="D116" s="69">
        <v>0</v>
      </c>
      <c r="E116" s="73">
        <v>2081625</v>
      </c>
      <c r="F116" s="48">
        <f t="shared" si="10"/>
        <v>2081625</v>
      </c>
      <c r="G116" s="89">
        <v>0</v>
      </c>
      <c r="H116" s="90">
        <v>1.9480000000000001E-3</v>
      </c>
      <c r="I116" s="51">
        <f t="shared" si="11"/>
        <v>1.9480000000000001E-3</v>
      </c>
      <c r="J116" s="55">
        <v>0</v>
      </c>
      <c r="K116" s="87">
        <v>32026641</v>
      </c>
      <c r="L116" s="48">
        <f t="shared" si="7"/>
        <v>32026641</v>
      </c>
      <c r="M116" s="55"/>
      <c r="N116" s="48"/>
      <c r="O116" s="48"/>
      <c r="P116" s="48"/>
      <c r="Q116" s="48">
        <f t="shared" si="12"/>
        <v>0</v>
      </c>
      <c r="R116" s="55"/>
      <c r="S116" s="48"/>
      <c r="T116" s="48"/>
      <c r="U116" s="48"/>
      <c r="V116" s="48">
        <f t="shared" si="8"/>
        <v>0</v>
      </c>
      <c r="W116" s="55">
        <v>0</v>
      </c>
      <c r="X116" s="87">
        <v>3916319</v>
      </c>
      <c r="Y116" s="48">
        <f t="shared" si="13"/>
        <v>3916319</v>
      </c>
      <c r="Z116" s="48">
        <v>0</v>
      </c>
      <c r="AA116" s="48">
        <f t="shared" si="9"/>
        <v>3916319</v>
      </c>
      <c r="AB116" s="55"/>
      <c r="AC116" s="48"/>
      <c r="AD116" s="48"/>
      <c r="AE116" s="48"/>
      <c r="AF116" s="48"/>
      <c r="AG116" s="48"/>
      <c r="AH116" s="48"/>
      <c r="AI116" s="91"/>
    </row>
    <row r="117" spans="1:35" x14ac:dyDescent="0.3">
      <c r="A117" s="67">
        <v>82</v>
      </c>
      <c r="B117" s="68" t="s">
        <v>159</v>
      </c>
      <c r="C117" s="88" t="s">
        <v>257</v>
      </c>
      <c r="D117" s="69">
        <v>0</v>
      </c>
      <c r="E117" s="73">
        <v>5732863</v>
      </c>
      <c r="F117" s="48">
        <f t="shared" si="10"/>
        <v>5732863</v>
      </c>
      <c r="G117" s="89">
        <v>0</v>
      </c>
      <c r="H117" s="90">
        <v>5.3639999999999998E-3</v>
      </c>
      <c r="I117" s="51">
        <f t="shared" si="11"/>
        <v>5.3639999999999998E-3</v>
      </c>
      <c r="J117" s="55">
        <v>0</v>
      </c>
      <c r="K117" s="87">
        <v>88202418</v>
      </c>
      <c r="L117" s="48">
        <f t="shared" si="7"/>
        <v>88202418</v>
      </c>
      <c r="M117" s="55"/>
      <c r="N117" s="48"/>
      <c r="O117" s="48"/>
      <c r="P117" s="48"/>
      <c r="Q117" s="48">
        <f t="shared" si="12"/>
        <v>0</v>
      </c>
      <c r="R117" s="55"/>
      <c r="S117" s="48"/>
      <c r="T117" s="48"/>
      <c r="U117" s="48"/>
      <c r="V117" s="48">
        <f t="shared" si="8"/>
        <v>0</v>
      </c>
      <c r="W117" s="55">
        <v>0</v>
      </c>
      <c r="X117" s="87">
        <v>10785672</v>
      </c>
      <c r="Y117" s="48">
        <f t="shared" si="13"/>
        <v>10785672</v>
      </c>
      <c r="Z117" s="48">
        <v>0</v>
      </c>
      <c r="AA117" s="48">
        <f t="shared" si="9"/>
        <v>10785672</v>
      </c>
      <c r="AB117" s="55"/>
      <c r="AC117" s="48"/>
      <c r="AD117" s="48"/>
      <c r="AE117" s="48"/>
      <c r="AF117" s="48"/>
      <c r="AG117" s="48"/>
      <c r="AH117" s="48"/>
      <c r="AI117" s="91"/>
    </row>
    <row r="118" spans="1:35" x14ac:dyDescent="0.3">
      <c r="A118" s="67">
        <v>83</v>
      </c>
      <c r="B118" s="68" t="s">
        <v>160</v>
      </c>
      <c r="C118" s="88" t="s">
        <v>257</v>
      </c>
      <c r="D118" s="69">
        <v>0</v>
      </c>
      <c r="E118" s="73">
        <v>1464068</v>
      </c>
      <c r="F118" s="48">
        <f t="shared" si="10"/>
        <v>1464068</v>
      </c>
      <c r="G118" s="89">
        <v>0</v>
      </c>
      <c r="H118" s="90">
        <v>1.3699999999999999E-3</v>
      </c>
      <c r="I118" s="51">
        <f t="shared" si="11"/>
        <v>1.3699999999999999E-3</v>
      </c>
      <c r="J118" s="55">
        <v>0</v>
      </c>
      <c r="K118" s="87">
        <v>22525294</v>
      </c>
      <c r="L118" s="48">
        <f t="shared" si="7"/>
        <v>22525294</v>
      </c>
      <c r="M118" s="55"/>
      <c r="N118" s="48"/>
      <c r="O118" s="48"/>
      <c r="P118" s="48"/>
      <c r="Q118" s="48">
        <f t="shared" si="12"/>
        <v>0</v>
      </c>
      <c r="R118" s="55"/>
      <c r="S118" s="48"/>
      <c r="T118" s="48"/>
      <c r="U118" s="48"/>
      <c r="V118" s="48">
        <f t="shared" si="8"/>
        <v>0</v>
      </c>
      <c r="W118" s="55">
        <v>0</v>
      </c>
      <c r="X118" s="87">
        <v>2754464</v>
      </c>
      <c r="Y118" s="48">
        <f t="shared" si="13"/>
        <v>2754464</v>
      </c>
      <c r="Z118" s="48">
        <v>0</v>
      </c>
      <c r="AA118" s="48">
        <f t="shared" si="9"/>
        <v>2754464</v>
      </c>
      <c r="AB118" s="55"/>
      <c r="AC118" s="48"/>
      <c r="AD118" s="48"/>
      <c r="AE118" s="48"/>
      <c r="AF118" s="48"/>
      <c r="AG118" s="48"/>
      <c r="AH118" s="48"/>
      <c r="AI118" s="91"/>
    </row>
    <row r="119" spans="1:35" x14ac:dyDescent="0.3">
      <c r="A119" s="67">
        <v>84</v>
      </c>
      <c r="B119" s="68" t="s">
        <v>161</v>
      </c>
      <c r="C119" s="88" t="s">
        <v>257</v>
      </c>
      <c r="D119" s="69">
        <v>0</v>
      </c>
      <c r="E119" s="73">
        <v>3841891</v>
      </c>
      <c r="F119" s="48">
        <f t="shared" si="10"/>
        <v>3841891</v>
      </c>
      <c r="G119" s="89">
        <v>0</v>
      </c>
      <c r="H119" s="90">
        <v>3.5950000000000001E-3</v>
      </c>
      <c r="I119" s="51">
        <f t="shared" si="11"/>
        <v>3.5950000000000001E-3</v>
      </c>
      <c r="J119" s="55">
        <v>0</v>
      </c>
      <c r="K119" s="87">
        <v>59108919</v>
      </c>
      <c r="L119" s="48">
        <f t="shared" si="7"/>
        <v>59108919</v>
      </c>
      <c r="M119" s="55"/>
      <c r="N119" s="48"/>
      <c r="O119" s="48"/>
      <c r="P119" s="48"/>
      <c r="Q119" s="48">
        <f t="shared" si="12"/>
        <v>0</v>
      </c>
      <c r="R119" s="55"/>
      <c r="S119" s="48"/>
      <c r="T119" s="48"/>
      <c r="U119" s="48"/>
      <c r="V119" s="48">
        <f t="shared" si="8"/>
        <v>0</v>
      </c>
      <c r="W119" s="55">
        <v>0</v>
      </c>
      <c r="X119" s="87">
        <v>7228026</v>
      </c>
      <c r="Y119" s="48">
        <f t="shared" si="13"/>
        <v>7228026</v>
      </c>
      <c r="Z119" s="48">
        <v>0</v>
      </c>
      <c r="AA119" s="48">
        <f t="shared" si="9"/>
        <v>7228026</v>
      </c>
      <c r="AB119" s="55"/>
      <c r="AC119" s="48"/>
      <c r="AD119" s="48"/>
      <c r="AE119" s="48"/>
      <c r="AF119" s="48"/>
      <c r="AG119" s="48"/>
      <c r="AH119" s="48"/>
      <c r="AI119" s="91"/>
    </row>
    <row r="120" spans="1:35" x14ac:dyDescent="0.3">
      <c r="A120" s="67">
        <v>85</v>
      </c>
      <c r="B120" s="68" t="s">
        <v>162</v>
      </c>
      <c r="C120" s="88" t="s">
        <v>257</v>
      </c>
      <c r="D120" s="69">
        <v>0</v>
      </c>
      <c r="E120" s="73">
        <v>1615424</v>
      </c>
      <c r="F120" s="48">
        <f t="shared" si="10"/>
        <v>1615424</v>
      </c>
      <c r="G120" s="89">
        <v>0</v>
      </c>
      <c r="H120" s="90">
        <v>1.5120000000000001E-3</v>
      </c>
      <c r="I120" s="51">
        <f t="shared" si="11"/>
        <v>1.5120000000000001E-3</v>
      </c>
      <c r="J120" s="55">
        <v>0</v>
      </c>
      <c r="K120" s="87">
        <v>24853852</v>
      </c>
      <c r="L120" s="48">
        <f t="shared" si="7"/>
        <v>24853852</v>
      </c>
      <c r="M120" s="55"/>
      <c r="N120" s="48"/>
      <c r="O120" s="48"/>
      <c r="P120" s="48"/>
      <c r="Q120" s="48">
        <f t="shared" si="12"/>
        <v>0</v>
      </c>
      <c r="R120" s="55"/>
      <c r="S120" s="48"/>
      <c r="T120" s="48"/>
      <c r="U120" s="48"/>
      <c r="V120" s="48">
        <f t="shared" si="8"/>
        <v>0</v>
      </c>
      <c r="W120" s="55">
        <v>0</v>
      </c>
      <c r="X120" s="87">
        <v>3039208</v>
      </c>
      <c r="Y120" s="48">
        <f t="shared" si="13"/>
        <v>3039208</v>
      </c>
      <c r="Z120" s="48">
        <v>0</v>
      </c>
      <c r="AA120" s="48">
        <f t="shared" si="9"/>
        <v>3039208</v>
      </c>
      <c r="AB120" s="55"/>
      <c r="AC120" s="48"/>
      <c r="AD120" s="48"/>
      <c r="AE120" s="48"/>
      <c r="AF120" s="48"/>
      <c r="AG120" s="48"/>
      <c r="AH120" s="48"/>
      <c r="AI120" s="91"/>
    </row>
    <row r="121" spans="1:35" x14ac:dyDescent="0.3">
      <c r="A121" s="67">
        <v>86</v>
      </c>
      <c r="B121" s="68" t="s">
        <v>163</v>
      </c>
      <c r="C121" s="88" t="s">
        <v>257</v>
      </c>
      <c r="D121" s="69">
        <v>0</v>
      </c>
      <c r="E121" s="73">
        <v>2692604</v>
      </c>
      <c r="F121" s="48">
        <f t="shared" si="10"/>
        <v>2692604</v>
      </c>
      <c r="G121" s="89">
        <v>0</v>
      </c>
      <c r="H121" s="90">
        <v>2.5200000000000001E-3</v>
      </c>
      <c r="I121" s="51">
        <f t="shared" si="11"/>
        <v>2.5200000000000001E-3</v>
      </c>
      <c r="J121" s="55">
        <v>0</v>
      </c>
      <c r="K121" s="87">
        <v>41426704</v>
      </c>
      <c r="L121" s="48">
        <f t="shared" si="7"/>
        <v>41426704</v>
      </c>
      <c r="M121" s="55"/>
      <c r="N121" s="48"/>
      <c r="O121" s="48"/>
      <c r="P121" s="48"/>
      <c r="Q121" s="48">
        <f t="shared" si="12"/>
        <v>0</v>
      </c>
      <c r="R121" s="55"/>
      <c r="S121" s="48"/>
      <c r="T121" s="48"/>
      <c r="U121" s="48"/>
      <c r="V121" s="48">
        <f t="shared" si="8"/>
        <v>0</v>
      </c>
      <c r="W121" s="55">
        <v>0</v>
      </c>
      <c r="X121" s="87">
        <v>5065789</v>
      </c>
      <c r="Y121" s="48">
        <f t="shared" si="13"/>
        <v>5065789</v>
      </c>
      <c r="Z121" s="48">
        <v>0</v>
      </c>
      <c r="AA121" s="48">
        <f t="shared" si="9"/>
        <v>5065789</v>
      </c>
      <c r="AB121" s="55"/>
      <c r="AC121" s="48"/>
      <c r="AD121" s="48"/>
      <c r="AE121" s="48"/>
      <c r="AF121" s="48"/>
      <c r="AG121" s="48"/>
      <c r="AH121" s="48"/>
      <c r="AI121" s="91"/>
    </row>
    <row r="122" spans="1:35" x14ac:dyDescent="0.3">
      <c r="A122" s="67">
        <v>87</v>
      </c>
      <c r="B122" s="68" t="s">
        <v>164</v>
      </c>
      <c r="C122" s="88" t="s">
        <v>257</v>
      </c>
      <c r="D122" s="69">
        <v>0</v>
      </c>
      <c r="E122" s="73">
        <v>5236824</v>
      </c>
      <c r="F122" s="48">
        <f t="shared" si="10"/>
        <v>5236824</v>
      </c>
      <c r="G122" s="89">
        <v>0</v>
      </c>
      <c r="H122" s="90">
        <v>4.8999999999999998E-3</v>
      </c>
      <c r="I122" s="51">
        <f t="shared" si="11"/>
        <v>4.8999999999999998E-3</v>
      </c>
      <c r="J122" s="55">
        <v>0</v>
      </c>
      <c r="K122" s="87">
        <v>80570560</v>
      </c>
      <c r="L122" s="48">
        <f t="shared" si="7"/>
        <v>80570560</v>
      </c>
      <c r="M122" s="55"/>
      <c r="N122" s="48"/>
      <c r="O122" s="48"/>
      <c r="P122" s="48"/>
      <c r="Q122" s="48">
        <f t="shared" si="12"/>
        <v>0</v>
      </c>
      <c r="R122" s="55"/>
      <c r="S122" s="48"/>
      <c r="T122" s="48"/>
      <c r="U122" s="48"/>
      <c r="V122" s="48">
        <f t="shared" si="8"/>
        <v>0</v>
      </c>
      <c r="W122" s="55">
        <v>0</v>
      </c>
      <c r="X122" s="87">
        <v>9852424</v>
      </c>
      <c r="Y122" s="48">
        <f t="shared" si="13"/>
        <v>9852424</v>
      </c>
      <c r="Z122" s="48">
        <v>0</v>
      </c>
      <c r="AA122" s="48">
        <f t="shared" si="9"/>
        <v>9852424</v>
      </c>
      <c r="AB122" s="55"/>
      <c r="AC122" s="48"/>
      <c r="AD122" s="48"/>
      <c r="AE122" s="48"/>
      <c r="AF122" s="48"/>
      <c r="AG122" s="48"/>
      <c r="AH122" s="48"/>
      <c r="AI122" s="91"/>
    </row>
    <row r="123" spans="1:35" x14ac:dyDescent="0.3">
      <c r="A123" s="67">
        <v>88</v>
      </c>
      <c r="B123" s="68" t="s">
        <v>165</v>
      </c>
      <c r="C123" s="88" t="s">
        <v>257</v>
      </c>
      <c r="D123" s="69">
        <v>0</v>
      </c>
      <c r="E123" s="73">
        <v>2292503</v>
      </c>
      <c r="F123" s="48">
        <f t="shared" si="10"/>
        <v>2292503</v>
      </c>
      <c r="G123" s="89">
        <v>0</v>
      </c>
      <c r="H123" s="90">
        <v>2.1450000000000002E-3</v>
      </c>
      <c r="I123" s="51">
        <f t="shared" si="11"/>
        <v>2.1450000000000002E-3</v>
      </c>
      <c r="J123" s="55">
        <v>0</v>
      </c>
      <c r="K123" s="87">
        <v>35271036</v>
      </c>
      <c r="L123" s="48">
        <f t="shared" si="7"/>
        <v>35271036</v>
      </c>
      <c r="M123" s="55"/>
      <c r="N123" s="48"/>
      <c r="O123" s="48"/>
      <c r="P123" s="48"/>
      <c r="Q123" s="48">
        <f t="shared" si="12"/>
        <v>0</v>
      </c>
      <c r="R123" s="55"/>
      <c r="S123" s="48"/>
      <c r="T123" s="48"/>
      <c r="U123" s="48"/>
      <c r="V123" s="48">
        <f t="shared" si="8"/>
        <v>0</v>
      </c>
      <c r="W123" s="55">
        <v>0</v>
      </c>
      <c r="X123" s="87">
        <v>4313054</v>
      </c>
      <c r="Y123" s="48">
        <f t="shared" si="13"/>
        <v>4313054</v>
      </c>
      <c r="Z123" s="48">
        <v>0</v>
      </c>
      <c r="AA123" s="48">
        <f t="shared" si="9"/>
        <v>4313054</v>
      </c>
      <c r="AB123" s="55"/>
      <c r="AC123" s="48"/>
      <c r="AD123" s="48"/>
      <c r="AE123" s="48"/>
      <c r="AF123" s="48"/>
      <c r="AG123" s="48"/>
      <c r="AH123" s="48"/>
      <c r="AI123" s="91"/>
    </row>
    <row r="124" spans="1:35" x14ac:dyDescent="0.3">
      <c r="A124" s="67">
        <v>89</v>
      </c>
      <c r="B124" s="68" t="s">
        <v>166</v>
      </c>
      <c r="C124" s="88" t="s">
        <v>257</v>
      </c>
      <c r="D124" s="69">
        <v>0</v>
      </c>
      <c r="E124" s="73">
        <v>5676835</v>
      </c>
      <c r="F124" s="48">
        <f t="shared" si="10"/>
        <v>5676835</v>
      </c>
      <c r="G124" s="89">
        <v>0</v>
      </c>
      <c r="H124" s="90">
        <v>5.3119999999999999E-3</v>
      </c>
      <c r="I124" s="51">
        <f t="shared" si="11"/>
        <v>5.3119999999999999E-3</v>
      </c>
      <c r="J124" s="55">
        <v>0</v>
      </c>
      <c r="K124" s="87">
        <v>87340348</v>
      </c>
      <c r="L124" s="48">
        <f t="shared" si="7"/>
        <v>87340348</v>
      </c>
      <c r="M124" s="55"/>
      <c r="N124" s="48"/>
      <c r="O124" s="48"/>
      <c r="P124" s="48"/>
      <c r="Q124" s="48">
        <f t="shared" si="12"/>
        <v>0</v>
      </c>
      <c r="R124" s="55"/>
      <c r="S124" s="48"/>
      <c r="T124" s="48"/>
      <c r="U124" s="48"/>
      <c r="V124" s="48">
        <f t="shared" si="8"/>
        <v>0</v>
      </c>
      <c r="W124" s="55">
        <v>0</v>
      </c>
      <c r="X124" s="87">
        <v>10680255</v>
      </c>
      <c r="Y124" s="48">
        <f t="shared" si="13"/>
        <v>10680255</v>
      </c>
      <c r="Z124" s="48">
        <v>0</v>
      </c>
      <c r="AA124" s="48">
        <f t="shared" si="9"/>
        <v>10680255</v>
      </c>
      <c r="AB124" s="55"/>
      <c r="AC124" s="48"/>
      <c r="AD124" s="48"/>
      <c r="AE124" s="48"/>
      <c r="AF124" s="48"/>
      <c r="AG124" s="48"/>
      <c r="AH124" s="48"/>
      <c r="AI124" s="91"/>
    </row>
    <row r="125" spans="1:35" x14ac:dyDescent="0.3">
      <c r="A125" s="67">
        <v>90</v>
      </c>
      <c r="B125" s="68" t="s">
        <v>167</v>
      </c>
      <c r="C125" s="88" t="s">
        <v>257</v>
      </c>
      <c r="D125" s="69">
        <v>0</v>
      </c>
      <c r="E125" s="73">
        <v>6807289</v>
      </c>
      <c r="F125" s="48">
        <f t="shared" si="10"/>
        <v>6807289</v>
      </c>
      <c r="G125" s="89">
        <v>0</v>
      </c>
      <c r="H125" s="90">
        <v>6.3699999999999998E-3</v>
      </c>
      <c r="I125" s="51">
        <f t="shared" si="11"/>
        <v>6.3699999999999998E-3</v>
      </c>
      <c r="J125" s="55">
        <v>0</v>
      </c>
      <c r="K125" s="87">
        <v>104732849</v>
      </c>
      <c r="L125" s="48">
        <f t="shared" si="7"/>
        <v>104732849</v>
      </c>
      <c r="M125" s="55"/>
      <c r="N125" s="48"/>
      <c r="O125" s="48"/>
      <c r="P125" s="48"/>
      <c r="Q125" s="48">
        <f t="shared" si="12"/>
        <v>0</v>
      </c>
      <c r="R125" s="55"/>
      <c r="S125" s="48"/>
      <c r="T125" s="48"/>
      <c r="U125" s="48"/>
      <c r="V125" s="48">
        <f t="shared" si="8"/>
        <v>0</v>
      </c>
      <c r="W125" s="55">
        <v>0</v>
      </c>
      <c r="X125" s="87">
        <v>12807065</v>
      </c>
      <c r="Y125" s="48">
        <f t="shared" si="13"/>
        <v>12807065</v>
      </c>
      <c r="Z125" s="48">
        <v>0</v>
      </c>
      <c r="AA125" s="48">
        <f t="shared" si="9"/>
        <v>12807065</v>
      </c>
      <c r="AB125" s="55"/>
      <c r="AC125" s="48"/>
      <c r="AD125" s="48"/>
      <c r="AE125" s="48"/>
      <c r="AF125" s="48"/>
      <c r="AG125" s="48"/>
      <c r="AH125" s="48"/>
      <c r="AI125" s="91"/>
    </row>
    <row r="126" spans="1:35" x14ac:dyDescent="0.3">
      <c r="A126" s="67">
        <v>91</v>
      </c>
      <c r="B126" s="68" t="s">
        <v>168</v>
      </c>
      <c r="C126" s="88" t="s">
        <v>257</v>
      </c>
      <c r="D126" s="69">
        <v>0</v>
      </c>
      <c r="E126" s="73">
        <v>955838</v>
      </c>
      <c r="F126" s="48">
        <f t="shared" si="10"/>
        <v>955838</v>
      </c>
      <c r="G126" s="89">
        <v>0</v>
      </c>
      <c r="H126" s="90">
        <v>8.9400000000000005E-4</v>
      </c>
      <c r="I126" s="51">
        <f t="shared" si="11"/>
        <v>8.9400000000000005E-4</v>
      </c>
      <c r="J126" s="55">
        <v>0</v>
      </c>
      <c r="K126" s="87">
        <v>14705993</v>
      </c>
      <c r="L126" s="48">
        <f t="shared" si="7"/>
        <v>14705993</v>
      </c>
      <c r="M126" s="55"/>
      <c r="N126" s="48"/>
      <c r="O126" s="48"/>
      <c r="P126" s="48"/>
      <c r="Q126" s="48">
        <f t="shared" si="12"/>
        <v>0</v>
      </c>
      <c r="R126" s="55"/>
      <c r="S126" s="48"/>
      <c r="T126" s="48"/>
      <c r="U126" s="48"/>
      <c r="V126" s="48">
        <f t="shared" si="8"/>
        <v>0</v>
      </c>
      <c r="W126" s="55">
        <v>0</v>
      </c>
      <c r="X126" s="87">
        <v>1798296</v>
      </c>
      <c r="Y126" s="48">
        <f t="shared" si="13"/>
        <v>1798296</v>
      </c>
      <c r="Z126" s="48">
        <v>0</v>
      </c>
      <c r="AA126" s="48">
        <f t="shared" si="9"/>
        <v>1798296</v>
      </c>
      <c r="AB126" s="55"/>
      <c r="AC126" s="48"/>
      <c r="AD126" s="48"/>
      <c r="AE126" s="48"/>
      <c r="AF126" s="48"/>
      <c r="AG126" s="48"/>
      <c r="AH126" s="48"/>
      <c r="AI126" s="91"/>
    </row>
    <row r="127" spans="1:35" x14ac:dyDescent="0.3">
      <c r="A127" s="67">
        <v>92</v>
      </c>
      <c r="B127" s="68" t="s">
        <v>169</v>
      </c>
      <c r="C127" s="88" t="s">
        <v>257</v>
      </c>
      <c r="D127" s="69">
        <v>0</v>
      </c>
      <c r="E127" s="73">
        <v>4376882</v>
      </c>
      <c r="F127" s="48">
        <f t="shared" si="10"/>
        <v>4376882</v>
      </c>
      <c r="G127" s="89">
        <v>0</v>
      </c>
      <c r="H127" s="90">
        <v>4.0959999999999998E-3</v>
      </c>
      <c r="I127" s="51">
        <f t="shared" si="11"/>
        <v>4.0959999999999998E-3</v>
      </c>
      <c r="J127" s="55">
        <v>0</v>
      </c>
      <c r="K127" s="87">
        <v>67340099</v>
      </c>
      <c r="L127" s="48">
        <f t="shared" si="7"/>
        <v>67340099</v>
      </c>
      <c r="M127" s="55"/>
      <c r="N127" s="48"/>
      <c r="O127" s="48"/>
      <c r="P127" s="48"/>
      <c r="Q127" s="48">
        <f t="shared" si="12"/>
        <v>0</v>
      </c>
      <c r="R127" s="55"/>
      <c r="S127" s="48"/>
      <c r="T127" s="48"/>
      <c r="U127" s="48"/>
      <c r="V127" s="48">
        <f t="shared" si="8"/>
        <v>0</v>
      </c>
      <c r="W127" s="55">
        <v>0</v>
      </c>
      <c r="X127" s="87">
        <v>8234561</v>
      </c>
      <c r="Y127" s="48">
        <f t="shared" si="13"/>
        <v>8234561</v>
      </c>
      <c r="Z127" s="48">
        <v>0</v>
      </c>
      <c r="AA127" s="48">
        <f t="shared" si="9"/>
        <v>8234561</v>
      </c>
      <c r="AB127" s="55"/>
      <c r="AC127" s="48"/>
      <c r="AD127" s="48"/>
      <c r="AE127" s="48"/>
      <c r="AF127" s="48"/>
      <c r="AG127" s="48"/>
      <c r="AH127" s="48"/>
      <c r="AI127" s="91"/>
    </row>
    <row r="128" spans="1:35" x14ac:dyDescent="0.3">
      <c r="A128" s="67">
        <v>93</v>
      </c>
      <c r="B128" s="68" t="s">
        <v>170</v>
      </c>
      <c r="C128" s="88" t="s">
        <v>257</v>
      </c>
      <c r="D128" s="69">
        <v>0</v>
      </c>
      <c r="E128" s="73">
        <v>17863454</v>
      </c>
      <c r="F128" s="48">
        <f t="shared" si="10"/>
        <v>17863454</v>
      </c>
      <c r="G128" s="89">
        <v>0</v>
      </c>
      <c r="H128" s="90">
        <v>1.6715000000000001E-2</v>
      </c>
      <c r="I128" s="51">
        <f t="shared" si="11"/>
        <v>1.6715000000000001E-2</v>
      </c>
      <c r="J128" s="55">
        <v>0</v>
      </c>
      <c r="K128" s="87">
        <v>274836174</v>
      </c>
      <c r="L128" s="48">
        <f t="shared" si="7"/>
        <v>274836174</v>
      </c>
      <c r="M128" s="55"/>
      <c r="N128" s="48"/>
      <c r="O128" s="48"/>
      <c r="P128" s="48"/>
      <c r="Q128" s="48">
        <f t="shared" si="12"/>
        <v>0</v>
      </c>
      <c r="R128" s="55"/>
      <c r="S128" s="48"/>
      <c r="T128" s="48"/>
      <c r="U128" s="48"/>
      <c r="V128" s="48">
        <f t="shared" si="8"/>
        <v>0</v>
      </c>
      <c r="W128" s="55">
        <v>0</v>
      </c>
      <c r="X128" s="87">
        <v>33607840</v>
      </c>
      <c r="Y128" s="48">
        <f t="shared" si="13"/>
        <v>33607840</v>
      </c>
      <c r="Z128" s="48">
        <v>0</v>
      </c>
      <c r="AA128" s="48">
        <f t="shared" si="9"/>
        <v>33607840</v>
      </c>
      <c r="AB128" s="55"/>
      <c r="AC128" s="48"/>
      <c r="AD128" s="48"/>
      <c r="AE128" s="48"/>
      <c r="AF128" s="48"/>
      <c r="AG128" s="48"/>
      <c r="AH128" s="48"/>
      <c r="AI128" s="91"/>
    </row>
    <row r="129" spans="1:35" x14ac:dyDescent="0.3">
      <c r="A129" s="67">
        <v>94</v>
      </c>
      <c r="B129" s="68" t="s">
        <v>171</v>
      </c>
      <c r="C129" s="88" t="s">
        <v>257</v>
      </c>
      <c r="D129" s="69">
        <v>0</v>
      </c>
      <c r="E129" s="73">
        <v>2296293</v>
      </c>
      <c r="F129" s="48">
        <f t="shared" si="10"/>
        <v>2296293</v>
      </c>
      <c r="G129" s="89">
        <v>0</v>
      </c>
      <c r="H129" s="90">
        <v>2.1489999999999999E-3</v>
      </c>
      <c r="I129" s="51">
        <f t="shared" si="11"/>
        <v>2.1489999999999999E-3</v>
      </c>
      <c r="J129" s="55">
        <v>0</v>
      </c>
      <c r="K129" s="87">
        <v>35329406</v>
      </c>
      <c r="L129" s="48">
        <f t="shared" si="7"/>
        <v>35329406</v>
      </c>
      <c r="M129" s="55"/>
      <c r="N129" s="48"/>
      <c r="O129" s="48"/>
      <c r="P129" s="48"/>
      <c r="Q129" s="48">
        <f t="shared" si="12"/>
        <v>0</v>
      </c>
      <c r="R129" s="55"/>
      <c r="S129" s="48"/>
      <c r="T129" s="48"/>
      <c r="U129" s="48"/>
      <c r="V129" s="48">
        <f t="shared" si="8"/>
        <v>0</v>
      </c>
      <c r="W129" s="55">
        <v>0</v>
      </c>
      <c r="X129" s="87">
        <v>4320192</v>
      </c>
      <c r="Y129" s="48">
        <f t="shared" si="13"/>
        <v>4320192</v>
      </c>
      <c r="Z129" s="48">
        <v>0</v>
      </c>
      <c r="AA129" s="48">
        <f t="shared" si="9"/>
        <v>4320192</v>
      </c>
      <c r="AB129" s="55"/>
      <c r="AC129" s="48"/>
      <c r="AD129" s="48"/>
      <c r="AE129" s="48"/>
      <c r="AF129" s="48"/>
      <c r="AG129" s="48"/>
      <c r="AH129" s="48"/>
      <c r="AI129" s="91"/>
    </row>
    <row r="130" spans="1:35" x14ac:dyDescent="0.3">
      <c r="A130" s="67">
        <v>95</v>
      </c>
      <c r="B130" s="68" t="s">
        <v>172</v>
      </c>
      <c r="C130" s="88" t="s">
        <v>257</v>
      </c>
      <c r="D130" s="69">
        <v>0</v>
      </c>
      <c r="E130" s="73">
        <v>950833</v>
      </c>
      <c r="F130" s="48">
        <f t="shared" si="10"/>
        <v>950833</v>
      </c>
      <c r="G130" s="89">
        <v>0</v>
      </c>
      <c r="H130" s="90">
        <v>8.8999999999999995E-4</v>
      </c>
      <c r="I130" s="51">
        <f t="shared" si="11"/>
        <v>8.8999999999999995E-4</v>
      </c>
      <c r="J130" s="55">
        <v>0</v>
      </c>
      <c r="K130" s="87">
        <v>14628879</v>
      </c>
      <c r="L130" s="48">
        <f t="shared" si="7"/>
        <v>14628879</v>
      </c>
      <c r="M130" s="55"/>
      <c r="N130" s="48"/>
      <c r="O130" s="48"/>
      <c r="P130" s="48"/>
      <c r="Q130" s="48">
        <f t="shared" si="12"/>
        <v>0</v>
      </c>
      <c r="R130" s="55"/>
      <c r="S130" s="48"/>
      <c r="T130" s="48"/>
      <c r="U130" s="48"/>
      <c r="V130" s="48">
        <f t="shared" si="8"/>
        <v>0</v>
      </c>
      <c r="W130" s="55">
        <v>0</v>
      </c>
      <c r="X130" s="87">
        <v>1788866</v>
      </c>
      <c r="Y130" s="48">
        <f t="shared" si="13"/>
        <v>1788866</v>
      </c>
      <c r="Z130" s="48">
        <v>0</v>
      </c>
      <c r="AA130" s="48">
        <f t="shared" si="9"/>
        <v>1788866</v>
      </c>
      <c r="AB130" s="55"/>
      <c r="AC130" s="48"/>
      <c r="AD130" s="48"/>
      <c r="AE130" s="48"/>
      <c r="AF130" s="48"/>
      <c r="AG130" s="48"/>
      <c r="AH130" s="48"/>
      <c r="AI130" s="91"/>
    </row>
    <row r="131" spans="1:35" x14ac:dyDescent="0.3">
      <c r="A131" s="67">
        <v>96</v>
      </c>
      <c r="B131" s="68" t="s">
        <v>173</v>
      </c>
      <c r="C131" s="88" t="s">
        <v>257</v>
      </c>
      <c r="D131" s="69">
        <v>0</v>
      </c>
      <c r="E131" s="73">
        <v>2779139</v>
      </c>
      <c r="F131" s="48">
        <f t="shared" si="10"/>
        <v>2779139</v>
      </c>
      <c r="G131" s="89">
        <v>0</v>
      </c>
      <c r="H131" s="90">
        <v>2.5999999999999999E-3</v>
      </c>
      <c r="I131" s="51">
        <f t="shared" si="11"/>
        <v>2.5999999999999999E-3</v>
      </c>
      <c r="J131" s="55">
        <v>0</v>
      </c>
      <c r="K131" s="87">
        <v>42758202</v>
      </c>
      <c r="L131" s="48">
        <f t="shared" si="7"/>
        <v>42758202</v>
      </c>
      <c r="M131" s="55"/>
      <c r="N131" s="48"/>
      <c r="O131" s="48"/>
      <c r="P131" s="48"/>
      <c r="Q131" s="48">
        <f t="shared" si="12"/>
        <v>0</v>
      </c>
      <c r="R131" s="55"/>
      <c r="S131" s="48"/>
      <c r="T131" s="48"/>
      <c r="U131" s="48"/>
      <c r="V131" s="48">
        <f t="shared" si="8"/>
        <v>0</v>
      </c>
      <c r="W131" s="55">
        <v>0</v>
      </c>
      <c r="X131" s="87">
        <v>5228609</v>
      </c>
      <c r="Y131" s="48">
        <f t="shared" si="13"/>
        <v>5228609</v>
      </c>
      <c r="Z131" s="48">
        <v>0</v>
      </c>
      <c r="AA131" s="48">
        <f t="shared" si="9"/>
        <v>5228609</v>
      </c>
      <c r="AB131" s="55"/>
      <c r="AC131" s="48"/>
      <c r="AD131" s="48"/>
      <c r="AE131" s="48"/>
      <c r="AF131" s="48"/>
      <c r="AG131" s="48"/>
      <c r="AH131" s="48"/>
      <c r="AI131" s="91"/>
    </row>
    <row r="132" spans="1:35" x14ac:dyDescent="0.3">
      <c r="A132" s="67">
        <v>97</v>
      </c>
      <c r="B132" s="68" t="s">
        <v>174</v>
      </c>
      <c r="C132" s="88" t="s">
        <v>257</v>
      </c>
      <c r="D132" s="69">
        <v>0</v>
      </c>
      <c r="E132" s="73">
        <v>4571435</v>
      </c>
      <c r="F132" s="48">
        <f t="shared" si="10"/>
        <v>4571435</v>
      </c>
      <c r="G132" s="89">
        <v>0</v>
      </c>
      <c r="H132" s="90">
        <v>4.2779999999999997E-3</v>
      </c>
      <c r="I132" s="51">
        <f t="shared" si="11"/>
        <v>4.2779999999999997E-3</v>
      </c>
      <c r="J132" s="55">
        <v>0</v>
      </c>
      <c r="K132" s="87">
        <v>70333255</v>
      </c>
      <c r="L132" s="48">
        <f t="shared" si="7"/>
        <v>70333255</v>
      </c>
      <c r="M132" s="55"/>
      <c r="N132" s="48"/>
      <c r="O132" s="48"/>
      <c r="P132" s="48"/>
      <c r="Q132" s="48">
        <f t="shared" si="12"/>
        <v>0</v>
      </c>
      <c r="R132" s="55"/>
      <c r="S132" s="48"/>
      <c r="T132" s="48"/>
      <c r="U132" s="48"/>
      <c r="V132" s="48">
        <f t="shared" si="8"/>
        <v>0</v>
      </c>
      <c r="W132" s="55">
        <v>0</v>
      </c>
      <c r="X132" s="87">
        <v>8600574</v>
      </c>
      <c r="Y132" s="48">
        <f t="shared" si="13"/>
        <v>8600574</v>
      </c>
      <c r="Z132" s="48">
        <v>0</v>
      </c>
      <c r="AA132" s="48">
        <f t="shared" si="9"/>
        <v>8600574</v>
      </c>
      <c r="AB132" s="55"/>
      <c r="AC132" s="48"/>
      <c r="AD132" s="48"/>
      <c r="AE132" s="48"/>
      <c r="AF132" s="48"/>
      <c r="AG132" s="48"/>
      <c r="AH132" s="48"/>
      <c r="AI132" s="91"/>
    </row>
    <row r="133" spans="1:35" x14ac:dyDescent="0.3">
      <c r="A133" s="67">
        <v>98</v>
      </c>
      <c r="B133" s="68" t="s">
        <v>175</v>
      </c>
      <c r="C133" s="88" t="s">
        <v>257</v>
      </c>
      <c r="D133" s="69">
        <v>0</v>
      </c>
      <c r="E133" s="73">
        <v>9228784</v>
      </c>
      <c r="F133" s="48">
        <f t="shared" si="10"/>
        <v>9228784</v>
      </c>
      <c r="G133" s="89">
        <v>0</v>
      </c>
      <c r="H133" s="90">
        <v>8.6359999999999996E-3</v>
      </c>
      <c r="I133" s="51">
        <f t="shared" si="11"/>
        <v>8.6359999999999996E-3</v>
      </c>
      <c r="J133" s="55">
        <v>0</v>
      </c>
      <c r="K133" s="87">
        <v>141988471</v>
      </c>
      <c r="L133" s="48">
        <f t="shared" si="7"/>
        <v>141988471</v>
      </c>
      <c r="M133" s="55"/>
      <c r="N133" s="48"/>
      <c r="O133" s="48"/>
      <c r="P133" s="48"/>
      <c r="Q133" s="48">
        <f t="shared" si="12"/>
        <v>0</v>
      </c>
      <c r="R133" s="55"/>
      <c r="S133" s="48"/>
      <c r="T133" s="48"/>
      <c r="U133" s="48"/>
      <c r="V133" s="48">
        <f t="shared" si="8"/>
        <v>0</v>
      </c>
      <c r="W133" s="55">
        <v>0</v>
      </c>
      <c r="X133" s="87">
        <v>17362801</v>
      </c>
      <c r="Y133" s="48">
        <f t="shared" si="13"/>
        <v>17362801</v>
      </c>
      <c r="Z133" s="48">
        <v>0</v>
      </c>
      <c r="AA133" s="48">
        <f t="shared" si="9"/>
        <v>17362801</v>
      </c>
      <c r="AB133" s="55"/>
      <c r="AC133" s="48"/>
      <c r="AD133" s="48"/>
      <c r="AE133" s="48"/>
      <c r="AF133" s="48"/>
      <c r="AG133" s="48"/>
      <c r="AH133" s="48"/>
      <c r="AI133" s="91"/>
    </row>
    <row r="134" spans="1:35" x14ac:dyDescent="0.3">
      <c r="A134" s="67">
        <v>99</v>
      </c>
      <c r="B134" s="68" t="s">
        <v>176</v>
      </c>
      <c r="C134" s="88" t="s">
        <v>257</v>
      </c>
      <c r="D134" s="69">
        <v>0</v>
      </c>
      <c r="E134" s="73">
        <v>2520228</v>
      </c>
      <c r="F134" s="48">
        <f t="shared" si="10"/>
        <v>2520228</v>
      </c>
      <c r="G134" s="89">
        <v>0</v>
      </c>
      <c r="H134" s="90">
        <v>2.3579999999999999E-3</v>
      </c>
      <c r="I134" s="51">
        <f t="shared" si="11"/>
        <v>2.3579999999999999E-3</v>
      </c>
      <c r="J134" s="55">
        <v>0</v>
      </c>
      <c r="K134" s="87">
        <v>38774726</v>
      </c>
      <c r="L134" s="48">
        <f t="shared" si="7"/>
        <v>38774726</v>
      </c>
      <c r="M134" s="55"/>
      <c r="N134" s="48"/>
      <c r="O134" s="48"/>
      <c r="P134" s="48"/>
      <c r="Q134" s="48">
        <f t="shared" si="12"/>
        <v>0</v>
      </c>
      <c r="R134" s="55"/>
      <c r="S134" s="48"/>
      <c r="T134" s="48"/>
      <c r="U134" s="48"/>
      <c r="V134" s="48">
        <f t="shared" si="8"/>
        <v>0</v>
      </c>
      <c r="W134" s="55">
        <v>0</v>
      </c>
      <c r="X134" s="87">
        <v>4741497</v>
      </c>
      <c r="Y134" s="48">
        <f t="shared" si="13"/>
        <v>4741497</v>
      </c>
      <c r="Z134" s="48">
        <v>0</v>
      </c>
      <c r="AA134" s="48">
        <f t="shared" si="9"/>
        <v>4741497</v>
      </c>
      <c r="AB134" s="55"/>
      <c r="AC134" s="48"/>
      <c r="AD134" s="48"/>
      <c r="AE134" s="48"/>
      <c r="AF134" s="48"/>
      <c r="AG134" s="48"/>
      <c r="AH134" s="48"/>
      <c r="AI134" s="91"/>
    </row>
    <row r="135" spans="1:35" x14ac:dyDescent="0.3">
      <c r="A135" s="67">
        <v>100</v>
      </c>
      <c r="B135" s="68" t="s">
        <v>177</v>
      </c>
      <c r="C135" s="88" t="s">
        <v>257</v>
      </c>
      <c r="D135" s="69">
        <v>0</v>
      </c>
      <c r="E135" s="73">
        <v>9920394</v>
      </c>
      <c r="F135" s="48">
        <f t="shared" si="10"/>
        <v>9920394</v>
      </c>
      <c r="G135" s="89">
        <v>0</v>
      </c>
      <c r="H135" s="90">
        <v>9.2829999999999996E-3</v>
      </c>
      <c r="I135" s="51">
        <f t="shared" si="11"/>
        <v>9.2829999999999996E-3</v>
      </c>
      <c r="J135" s="55">
        <v>0</v>
      </c>
      <c r="K135" s="87">
        <v>152629105</v>
      </c>
      <c r="L135" s="48">
        <f t="shared" si="7"/>
        <v>152629105</v>
      </c>
      <c r="M135" s="55"/>
      <c r="N135" s="48"/>
      <c r="O135" s="48"/>
      <c r="P135" s="48"/>
      <c r="Q135" s="48">
        <f t="shared" si="12"/>
        <v>0</v>
      </c>
      <c r="R135" s="55"/>
      <c r="S135" s="48"/>
      <c r="T135" s="48"/>
      <c r="U135" s="48"/>
      <c r="V135" s="48">
        <f t="shared" si="8"/>
        <v>0</v>
      </c>
      <c r="W135" s="55">
        <v>0</v>
      </c>
      <c r="X135" s="87">
        <v>18663972</v>
      </c>
      <c r="Y135" s="48">
        <f t="shared" si="13"/>
        <v>18663972</v>
      </c>
      <c r="Z135" s="48">
        <v>0</v>
      </c>
      <c r="AA135" s="48">
        <f t="shared" si="9"/>
        <v>18663972</v>
      </c>
      <c r="AB135" s="55"/>
      <c r="AC135" s="48"/>
      <c r="AD135" s="48"/>
      <c r="AE135" s="48"/>
      <c r="AF135" s="48"/>
      <c r="AG135" s="48"/>
      <c r="AH135" s="48"/>
      <c r="AI135" s="91"/>
    </row>
    <row r="136" spans="1:35" x14ac:dyDescent="0.3">
      <c r="A136" s="67">
        <v>101</v>
      </c>
      <c r="B136" s="68" t="s">
        <v>178</v>
      </c>
      <c r="C136" s="88" t="s">
        <v>257</v>
      </c>
      <c r="D136" s="69">
        <v>0</v>
      </c>
      <c r="E136" s="73">
        <v>580880</v>
      </c>
      <c r="F136" s="48">
        <f t="shared" si="10"/>
        <v>580880</v>
      </c>
      <c r="G136" s="89">
        <v>0</v>
      </c>
      <c r="H136" s="90">
        <v>5.44E-4</v>
      </c>
      <c r="I136" s="51">
        <f t="shared" si="11"/>
        <v>5.44E-4</v>
      </c>
      <c r="J136" s="55">
        <v>0</v>
      </c>
      <c r="K136" s="87">
        <v>8937048</v>
      </c>
      <c r="L136" s="48">
        <f t="shared" si="7"/>
        <v>8937048</v>
      </c>
      <c r="M136" s="55"/>
      <c r="N136" s="48"/>
      <c r="O136" s="48"/>
      <c r="P136" s="48"/>
      <c r="Q136" s="48">
        <f t="shared" si="12"/>
        <v>0</v>
      </c>
      <c r="R136" s="55"/>
      <c r="S136" s="48"/>
      <c r="T136" s="48"/>
      <c r="U136" s="48"/>
      <c r="V136" s="48">
        <f t="shared" si="8"/>
        <v>0</v>
      </c>
      <c r="W136" s="55">
        <v>0</v>
      </c>
      <c r="X136" s="87">
        <v>1092851</v>
      </c>
      <c r="Y136" s="48">
        <f t="shared" si="13"/>
        <v>1092851</v>
      </c>
      <c r="Z136" s="48">
        <v>0</v>
      </c>
      <c r="AA136" s="48">
        <f t="shared" si="9"/>
        <v>1092851</v>
      </c>
      <c r="AB136" s="55"/>
      <c r="AC136" s="48"/>
      <c r="AD136" s="48"/>
      <c r="AE136" s="48"/>
      <c r="AF136" s="48"/>
      <c r="AG136" s="48"/>
      <c r="AH136" s="48"/>
      <c r="AI136" s="91"/>
    </row>
    <row r="137" spans="1:35" x14ac:dyDescent="0.3">
      <c r="A137" s="67">
        <v>102</v>
      </c>
      <c r="B137" s="68" t="s">
        <v>179</v>
      </c>
      <c r="C137" s="88" t="s">
        <v>257</v>
      </c>
      <c r="D137" s="69">
        <v>0</v>
      </c>
      <c r="E137" s="73">
        <v>3701821</v>
      </c>
      <c r="F137" s="48">
        <f t="shared" si="10"/>
        <v>3701821</v>
      </c>
      <c r="G137" s="89">
        <v>0</v>
      </c>
      <c r="H137" s="90">
        <v>3.4640000000000001E-3</v>
      </c>
      <c r="I137" s="51">
        <f t="shared" si="11"/>
        <v>3.4640000000000001E-3</v>
      </c>
      <c r="J137" s="55">
        <v>0</v>
      </c>
      <c r="K137" s="87">
        <v>56953991</v>
      </c>
      <c r="L137" s="48">
        <f t="shared" si="7"/>
        <v>56953991</v>
      </c>
      <c r="M137" s="55"/>
      <c r="N137" s="48"/>
      <c r="O137" s="48"/>
      <c r="P137" s="48"/>
      <c r="Q137" s="48">
        <f t="shared" si="12"/>
        <v>0</v>
      </c>
      <c r="R137" s="55"/>
      <c r="S137" s="48"/>
      <c r="T137" s="48"/>
      <c r="U137" s="48"/>
      <c r="V137" s="48">
        <f t="shared" si="8"/>
        <v>0</v>
      </c>
      <c r="W137" s="55">
        <v>0</v>
      </c>
      <c r="X137" s="87">
        <v>6964515</v>
      </c>
      <c r="Y137" s="48">
        <f t="shared" si="13"/>
        <v>6964515</v>
      </c>
      <c r="Z137" s="48">
        <v>0</v>
      </c>
      <c r="AA137" s="48">
        <f t="shared" si="9"/>
        <v>6964515</v>
      </c>
      <c r="AB137" s="55"/>
      <c r="AC137" s="48"/>
      <c r="AD137" s="48"/>
      <c r="AE137" s="48"/>
      <c r="AF137" s="48"/>
      <c r="AG137" s="48"/>
      <c r="AH137" s="48"/>
      <c r="AI137" s="91"/>
    </row>
    <row r="138" spans="1:35" x14ac:dyDescent="0.3">
      <c r="A138" s="67">
        <v>103</v>
      </c>
      <c r="B138" s="68" t="s">
        <v>180</v>
      </c>
      <c r="C138" s="88" t="s">
        <v>257</v>
      </c>
      <c r="D138" s="69">
        <v>0</v>
      </c>
      <c r="E138" s="73">
        <v>3842841</v>
      </c>
      <c r="F138" s="48">
        <f t="shared" si="10"/>
        <v>3842841</v>
      </c>
      <c r="G138" s="89">
        <v>0</v>
      </c>
      <c r="H138" s="90">
        <v>3.5959999999999998E-3</v>
      </c>
      <c r="I138" s="51">
        <f t="shared" si="11"/>
        <v>3.5959999999999998E-3</v>
      </c>
      <c r="J138" s="55">
        <v>0</v>
      </c>
      <c r="K138" s="87">
        <v>59123552</v>
      </c>
      <c r="L138" s="48">
        <f t="shared" si="7"/>
        <v>59123552</v>
      </c>
      <c r="M138" s="55"/>
      <c r="N138" s="48"/>
      <c r="O138" s="48"/>
      <c r="P138" s="48"/>
      <c r="Q138" s="48">
        <f t="shared" si="12"/>
        <v>0</v>
      </c>
      <c r="R138" s="55"/>
      <c r="S138" s="48"/>
      <c r="T138" s="48"/>
      <c r="U138" s="48"/>
      <c r="V138" s="48">
        <f t="shared" si="8"/>
        <v>0</v>
      </c>
      <c r="W138" s="55">
        <v>0</v>
      </c>
      <c r="X138" s="87">
        <v>7229816</v>
      </c>
      <c r="Y138" s="48">
        <f t="shared" si="13"/>
        <v>7229816</v>
      </c>
      <c r="Z138" s="48">
        <v>0</v>
      </c>
      <c r="AA138" s="48">
        <f t="shared" si="9"/>
        <v>7229816</v>
      </c>
      <c r="AB138" s="55"/>
      <c r="AC138" s="48"/>
      <c r="AD138" s="48"/>
      <c r="AE138" s="48"/>
      <c r="AF138" s="48"/>
      <c r="AG138" s="48"/>
      <c r="AH138" s="48"/>
      <c r="AI138" s="91"/>
    </row>
    <row r="139" spans="1:35" x14ac:dyDescent="0.3">
      <c r="A139" s="67">
        <v>104</v>
      </c>
      <c r="B139" s="68" t="s">
        <v>181</v>
      </c>
      <c r="C139" s="88" t="s">
        <v>257</v>
      </c>
      <c r="D139" s="69">
        <v>0</v>
      </c>
      <c r="E139" s="73">
        <v>3888130</v>
      </c>
      <c r="F139" s="48">
        <f t="shared" si="10"/>
        <v>3888130</v>
      </c>
      <c r="G139" s="89">
        <v>0</v>
      </c>
      <c r="H139" s="90">
        <v>3.6380000000000002E-3</v>
      </c>
      <c r="I139" s="51">
        <f t="shared" si="11"/>
        <v>3.6380000000000002E-3</v>
      </c>
      <c r="J139" s="55">
        <v>0</v>
      </c>
      <c r="K139" s="87">
        <v>59820377</v>
      </c>
      <c r="L139" s="48">
        <f t="shared" si="7"/>
        <v>59820377</v>
      </c>
      <c r="M139" s="55"/>
      <c r="N139" s="48"/>
      <c r="O139" s="48"/>
      <c r="P139" s="48"/>
      <c r="Q139" s="48">
        <f t="shared" si="12"/>
        <v>0</v>
      </c>
      <c r="R139" s="55"/>
      <c r="S139" s="48"/>
      <c r="T139" s="48"/>
      <c r="U139" s="48"/>
      <c r="V139" s="48">
        <f t="shared" si="8"/>
        <v>0</v>
      </c>
      <c r="W139" s="55">
        <v>0</v>
      </c>
      <c r="X139" s="87">
        <v>7315026</v>
      </c>
      <c r="Y139" s="48">
        <f t="shared" si="13"/>
        <v>7315026</v>
      </c>
      <c r="Z139" s="48">
        <v>0</v>
      </c>
      <c r="AA139" s="48">
        <f t="shared" si="9"/>
        <v>7315026</v>
      </c>
      <c r="AB139" s="55"/>
      <c r="AC139" s="48"/>
      <c r="AD139" s="48"/>
      <c r="AE139" s="48"/>
      <c r="AF139" s="48"/>
      <c r="AG139" s="48"/>
      <c r="AH139" s="48"/>
      <c r="AI139" s="91"/>
    </row>
    <row r="140" spans="1:35" x14ac:dyDescent="0.3">
      <c r="A140" s="92">
        <v>105</v>
      </c>
      <c r="B140" s="93" t="s">
        <v>182</v>
      </c>
      <c r="C140" s="88" t="s">
        <v>257</v>
      </c>
      <c r="D140" s="69">
        <v>0</v>
      </c>
      <c r="E140" s="73">
        <v>13748862</v>
      </c>
      <c r="F140" s="48">
        <f t="shared" si="10"/>
        <v>13748862</v>
      </c>
      <c r="G140" s="89">
        <v>0</v>
      </c>
      <c r="H140" s="90">
        <v>1.2865E-2</v>
      </c>
      <c r="I140" s="51">
        <f t="shared" si="11"/>
        <v>1.2865E-2</v>
      </c>
      <c r="J140" s="55">
        <v>0</v>
      </c>
      <c r="K140" s="87">
        <v>211531673</v>
      </c>
      <c r="L140" s="48">
        <f t="shared" si="7"/>
        <v>211531673</v>
      </c>
      <c r="M140" s="55"/>
      <c r="N140" s="48"/>
      <c r="O140" s="48"/>
      <c r="P140" s="48"/>
      <c r="Q140" s="48">
        <f t="shared" si="12"/>
        <v>0</v>
      </c>
      <c r="R140" s="55"/>
      <c r="S140" s="48"/>
      <c r="T140" s="48"/>
      <c r="U140" s="48"/>
      <c r="V140" s="48">
        <f t="shared" si="8"/>
        <v>0</v>
      </c>
      <c r="W140" s="55">
        <v>0</v>
      </c>
      <c r="X140" s="87">
        <v>25866765</v>
      </c>
      <c r="Y140" s="48">
        <f t="shared" si="13"/>
        <v>25866765</v>
      </c>
      <c r="Z140" s="48">
        <v>0</v>
      </c>
      <c r="AA140" s="48">
        <f t="shared" si="9"/>
        <v>25866765</v>
      </c>
      <c r="AB140" s="55"/>
      <c r="AC140" s="48"/>
      <c r="AD140" s="48"/>
      <c r="AE140" s="48"/>
      <c r="AF140" s="48"/>
      <c r="AG140" s="48"/>
      <c r="AH140" s="48"/>
      <c r="AI140" s="91"/>
    </row>
    <row r="141" spans="1:35" x14ac:dyDescent="0.3">
      <c r="A141" s="67">
        <v>106</v>
      </c>
      <c r="B141" s="68" t="s">
        <v>183</v>
      </c>
      <c r="C141" s="88" t="s">
        <v>257</v>
      </c>
      <c r="D141" s="69">
        <v>0</v>
      </c>
      <c r="E141" s="73">
        <v>10114961</v>
      </c>
      <c r="F141" s="48">
        <f t="shared" si="10"/>
        <v>10114961</v>
      </c>
      <c r="G141" s="89">
        <v>0</v>
      </c>
      <c r="H141" s="90">
        <v>9.4649999999999995E-3</v>
      </c>
      <c r="I141" s="51">
        <f t="shared" si="11"/>
        <v>9.4649999999999995E-3</v>
      </c>
      <c r="J141" s="55">
        <v>0</v>
      </c>
      <c r="K141" s="87">
        <v>155622591</v>
      </c>
      <c r="L141" s="48">
        <f t="shared" ref="L141:L204" si="14">J141+K141</f>
        <v>155622591</v>
      </c>
      <c r="M141" s="55"/>
      <c r="N141" s="48"/>
      <c r="O141" s="48"/>
      <c r="P141" s="48"/>
      <c r="Q141" s="48">
        <f t="shared" si="12"/>
        <v>0</v>
      </c>
      <c r="R141" s="55"/>
      <c r="S141" s="48"/>
      <c r="T141" s="48"/>
      <c r="U141" s="48"/>
      <c r="V141" s="48">
        <f t="shared" ref="V141:V204" si="15">R141+S141+T141+U141</f>
        <v>0</v>
      </c>
      <c r="W141" s="55">
        <v>0</v>
      </c>
      <c r="X141" s="87">
        <v>19030025</v>
      </c>
      <c r="Y141" s="48">
        <f t="shared" si="13"/>
        <v>19030025</v>
      </c>
      <c r="Z141" s="48">
        <v>0</v>
      </c>
      <c r="AA141" s="48">
        <f t="shared" ref="AA141:AA204" si="16">Y141+Z141</f>
        <v>19030025</v>
      </c>
      <c r="AB141" s="55"/>
      <c r="AC141" s="48"/>
      <c r="AD141" s="48"/>
      <c r="AE141" s="48"/>
      <c r="AF141" s="48"/>
      <c r="AG141" s="48"/>
      <c r="AH141" s="48"/>
      <c r="AI141" s="91"/>
    </row>
    <row r="142" spans="1:35" x14ac:dyDescent="0.3">
      <c r="A142" s="67">
        <v>107</v>
      </c>
      <c r="B142" s="68" t="s">
        <v>184</v>
      </c>
      <c r="C142" s="88" t="s">
        <v>257</v>
      </c>
      <c r="D142" s="69">
        <v>0</v>
      </c>
      <c r="E142" s="73">
        <v>4315978</v>
      </c>
      <c r="F142" s="48">
        <f t="shared" ref="F142:F205" si="17">D142+E142</f>
        <v>4315978</v>
      </c>
      <c r="G142" s="89">
        <v>0</v>
      </c>
      <c r="H142" s="90">
        <v>4.0390000000000001E-3</v>
      </c>
      <c r="I142" s="51">
        <f t="shared" ref="I142:I205" si="18">G142+H142</f>
        <v>4.0390000000000001E-3</v>
      </c>
      <c r="J142" s="55">
        <v>0</v>
      </c>
      <c r="K142" s="87">
        <v>66403052</v>
      </c>
      <c r="L142" s="48">
        <f t="shared" si="14"/>
        <v>66403052</v>
      </c>
      <c r="M142" s="55"/>
      <c r="N142" s="48"/>
      <c r="O142" s="48"/>
      <c r="P142" s="48"/>
      <c r="Q142" s="48">
        <f t="shared" ref="Q142:Q205" si="19">M142+N142+O142+P142</f>
        <v>0</v>
      </c>
      <c r="R142" s="55"/>
      <c r="S142" s="48"/>
      <c r="T142" s="48"/>
      <c r="U142" s="48"/>
      <c r="V142" s="48">
        <f t="shared" si="15"/>
        <v>0</v>
      </c>
      <c r="W142" s="55">
        <v>0</v>
      </c>
      <c r="X142" s="87">
        <v>8119976</v>
      </c>
      <c r="Y142" s="48">
        <f t="shared" ref="Y142:Y205" si="20">W142+X142</f>
        <v>8119976</v>
      </c>
      <c r="Z142" s="48">
        <v>0</v>
      </c>
      <c r="AA142" s="48">
        <f t="shared" si="16"/>
        <v>8119976</v>
      </c>
      <c r="AB142" s="55"/>
      <c r="AC142" s="48"/>
      <c r="AD142" s="48"/>
      <c r="AE142" s="48"/>
      <c r="AF142" s="48"/>
      <c r="AG142" s="48"/>
      <c r="AH142" s="48"/>
      <c r="AI142" s="91"/>
    </row>
    <row r="143" spans="1:35" x14ac:dyDescent="0.3">
      <c r="A143" s="67">
        <v>108</v>
      </c>
      <c r="B143" s="68" t="s">
        <v>185</v>
      </c>
      <c r="C143" s="88" t="s">
        <v>257</v>
      </c>
      <c r="D143" s="69">
        <v>0</v>
      </c>
      <c r="E143" s="73">
        <v>4419346</v>
      </c>
      <c r="F143" s="48">
        <f t="shared" si="17"/>
        <v>4419346</v>
      </c>
      <c r="G143" s="89">
        <v>0</v>
      </c>
      <c r="H143" s="90">
        <v>4.1349999999999998E-3</v>
      </c>
      <c r="I143" s="51">
        <f t="shared" si="18"/>
        <v>4.1349999999999998E-3</v>
      </c>
      <c r="J143" s="55">
        <v>0</v>
      </c>
      <c r="K143" s="87">
        <v>67993351</v>
      </c>
      <c r="L143" s="48">
        <f t="shared" si="14"/>
        <v>67993351</v>
      </c>
      <c r="M143" s="55"/>
      <c r="N143" s="48"/>
      <c r="O143" s="48"/>
      <c r="P143" s="48"/>
      <c r="Q143" s="48">
        <f t="shared" si="19"/>
        <v>0</v>
      </c>
      <c r="R143" s="55"/>
      <c r="S143" s="48"/>
      <c r="T143" s="48"/>
      <c r="U143" s="48"/>
      <c r="V143" s="48">
        <f t="shared" si="15"/>
        <v>0</v>
      </c>
      <c r="W143" s="55">
        <v>0</v>
      </c>
      <c r="X143" s="87">
        <v>8314443</v>
      </c>
      <c r="Y143" s="48">
        <f t="shared" si="20"/>
        <v>8314443</v>
      </c>
      <c r="Z143" s="48">
        <v>0</v>
      </c>
      <c r="AA143" s="48">
        <f t="shared" si="16"/>
        <v>8314443</v>
      </c>
      <c r="AB143" s="55"/>
      <c r="AC143" s="48"/>
      <c r="AD143" s="48"/>
      <c r="AE143" s="48"/>
      <c r="AF143" s="48"/>
      <c r="AG143" s="48"/>
      <c r="AH143" s="48"/>
      <c r="AI143" s="91"/>
    </row>
    <row r="144" spans="1:35" x14ac:dyDescent="0.3">
      <c r="A144" s="67">
        <v>109</v>
      </c>
      <c r="B144" s="68" t="s">
        <v>186</v>
      </c>
      <c r="C144" s="88" t="s">
        <v>257</v>
      </c>
      <c r="D144" s="69">
        <v>0</v>
      </c>
      <c r="E144" s="73">
        <v>3610192</v>
      </c>
      <c r="F144" s="48">
        <f t="shared" si="17"/>
        <v>3610192</v>
      </c>
      <c r="G144" s="89">
        <v>0</v>
      </c>
      <c r="H144" s="90">
        <v>3.3779999999999999E-3</v>
      </c>
      <c r="I144" s="51">
        <f t="shared" si="18"/>
        <v>3.3779999999999999E-3</v>
      </c>
      <c r="J144" s="55">
        <v>0</v>
      </c>
      <c r="K144" s="87">
        <v>55544228</v>
      </c>
      <c r="L144" s="48">
        <f t="shared" si="14"/>
        <v>55544228</v>
      </c>
      <c r="M144" s="55"/>
      <c r="N144" s="48"/>
      <c r="O144" s="48"/>
      <c r="P144" s="48"/>
      <c r="Q144" s="48">
        <f t="shared" si="19"/>
        <v>0</v>
      </c>
      <c r="R144" s="55"/>
      <c r="S144" s="48"/>
      <c r="T144" s="48"/>
      <c r="U144" s="48"/>
      <c r="V144" s="48">
        <f t="shared" si="15"/>
        <v>0</v>
      </c>
      <c r="W144" s="55">
        <v>0</v>
      </c>
      <c r="X144" s="87">
        <v>6792125</v>
      </c>
      <c r="Y144" s="48">
        <f t="shared" si="20"/>
        <v>6792125</v>
      </c>
      <c r="Z144" s="48">
        <v>0</v>
      </c>
      <c r="AA144" s="48">
        <f t="shared" si="16"/>
        <v>6792125</v>
      </c>
      <c r="AB144" s="55"/>
      <c r="AC144" s="48"/>
      <c r="AD144" s="48"/>
      <c r="AE144" s="48"/>
      <c r="AF144" s="48"/>
      <c r="AG144" s="48"/>
      <c r="AH144" s="48"/>
      <c r="AI144" s="91"/>
    </row>
    <row r="145" spans="1:35" x14ac:dyDescent="0.3">
      <c r="A145" s="67">
        <v>110</v>
      </c>
      <c r="B145" s="68" t="s">
        <v>187</v>
      </c>
      <c r="C145" s="88" t="s">
        <v>257</v>
      </c>
      <c r="D145" s="69">
        <v>0</v>
      </c>
      <c r="E145" s="73">
        <v>2344972</v>
      </c>
      <c r="F145" s="48">
        <f t="shared" si="17"/>
        <v>2344972</v>
      </c>
      <c r="G145" s="89">
        <v>0</v>
      </c>
      <c r="H145" s="90">
        <v>2.1940000000000002E-3</v>
      </c>
      <c r="I145" s="51">
        <f t="shared" si="18"/>
        <v>2.1940000000000002E-3</v>
      </c>
      <c r="J145" s="55">
        <v>0</v>
      </c>
      <c r="K145" s="87">
        <v>36078353</v>
      </c>
      <c r="L145" s="48">
        <f t="shared" si="14"/>
        <v>36078353</v>
      </c>
      <c r="M145" s="55"/>
      <c r="N145" s="48"/>
      <c r="O145" s="48"/>
      <c r="P145" s="48"/>
      <c r="Q145" s="48">
        <f t="shared" si="19"/>
        <v>0</v>
      </c>
      <c r="R145" s="55"/>
      <c r="S145" s="48"/>
      <c r="T145" s="48"/>
      <c r="U145" s="48"/>
      <c r="V145" s="48">
        <f t="shared" si="15"/>
        <v>0</v>
      </c>
      <c r="W145" s="55">
        <v>0</v>
      </c>
      <c r="X145" s="87">
        <v>4411776</v>
      </c>
      <c r="Y145" s="48">
        <f t="shared" si="20"/>
        <v>4411776</v>
      </c>
      <c r="Z145" s="48">
        <v>0</v>
      </c>
      <c r="AA145" s="48">
        <f t="shared" si="16"/>
        <v>4411776</v>
      </c>
      <c r="AB145" s="55"/>
      <c r="AC145" s="48"/>
      <c r="AD145" s="48"/>
      <c r="AE145" s="48"/>
      <c r="AF145" s="48"/>
      <c r="AG145" s="48"/>
      <c r="AH145" s="48"/>
      <c r="AI145" s="91"/>
    </row>
    <row r="146" spans="1:35" x14ac:dyDescent="0.3">
      <c r="A146" s="67">
        <v>111</v>
      </c>
      <c r="B146" s="68" t="s">
        <v>188</v>
      </c>
      <c r="C146" s="88" t="s">
        <v>257</v>
      </c>
      <c r="D146" s="69">
        <v>0</v>
      </c>
      <c r="E146" s="73">
        <v>2841407</v>
      </c>
      <c r="F146" s="48">
        <f t="shared" si="17"/>
        <v>2841407</v>
      </c>
      <c r="G146" s="89">
        <v>0</v>
      </c>
      <c r="H146" s="90">
        <v>2.6589999999999999E-3</v>
      </c>
      <c r="I146" s="51">
        <f t="shared" si="18"/>
        <v>2.6589999999999999E-3</v>
      </c>
      <c r="J146" s="55">
        <v>0</v>
      </c>
      <c r="K146" s="87">
        <v>43716130</v>
      </c>
      <c r="L146" s="48">
        <f t="shared" si="14"/>
        <v>43716130</v>
      </c>
      <c r="M146" s="55"/>
      <c r="N146" s="48"/>
      <c r="O146" s="48"/>
      <c r="P146" s="48"/>
      <c r="Q146" s="48">
        <f t="shared" si="19"/>
        <v>0</v>
      </c>
      <c r="R146" s="55"/>
      <c r="S146" s="48"/>
      <c r="T146" s="48"/>
      <c r="U146" s="48"/>
      <c r="V146" s="48">
        <f t="shared" si="15"/>
        <v>0</v>
      </c>
      <c r="W146" s="55">
        <v>0</v>
      </c>
      <c r="X146" s="87">
        <v>5345747</v>
      </c>
      <c r="Y146" s="48">
        <f t="shared" si="20"/>
        <v>5345747</v>
      </c>
      <c r="Z146" s="48">
        <v>0</v>
      </c>
      <c r="AA146" s="48">
        <f t="shared" si="16"/>
        <v>5345747</v>
      </c>
      <c r="AB146" s="55"/>
      <c r="AC146" s="48"/>
      <c r="AD146" s="48"/>
      <c r="AE146" s="48"/>
      <c r="AF146" s="48"/>
      <c r="AG146" s="48"/>
      <c r="AH146" s="48"/>
      <c r="AI146" s="91"/>
    </row>
    <row r="147" spans="1:35" x14ac:dyDescent="0.3">
      <c r="A147" s="67">
        <v>112</v>
      </c>
      <c r="B147" s="68" t="s">
        <v>189</v>
      </c>
      <c r="C147" s="88" t="s">
        <v>257</v>
      </c>
      <c r="D147" s="69">
        <v>0</v>
      </c>
      <c r="E147" s="73">
        <v>1310668</v>
      </c>
      <c r="F147" s="48">
        <f t="shared" si="17"/>
        <v>1310668</v>
      </c>
      <c r="G147" s="89">
        <v>0</v>
      </c>
      <c r="H147" s="90">
        <v>1.2260000000000001E-3</v>
      </c>
      <c r="I147" s="51">
        <f t="shared" si="18"/>
        <v>1.2260000000000001E-3</v>
      </c>
      <c r="J147" s="55">
        <v>0</v>
      </c>
      <c r="K147" s="87">
        <v>20165166</v>
      </c>
      <c r="L147" s="48">
        <f t="shared" si="14"/>
        <v>20165166</v>
      </c>
      <c r="M147" s="55"/>
      <c r="N147" s="48"/>
      <c r="O147" s="48"/>
      <c r="P147" s="48"/>
      <c r="Q147" s="48">
        <f t="shared" si="19"/>
        <v>0</v>
      </c>
      <c r="R147" s="55"/>
      <c r="S147" s="48"/>
      <c r="T147" s="48"/>
      <c r="U147" s="48"/>
      <c r="V147" s="48">
        <f t="shared" si="15"/>
        <v>0</v>
      </c>
      <c r="W147" s="55">
        <v>0</v>
      </c>
      <c r="X147" s="87">
        <v>2465861</v>
      </c>
      <c r="Y147" s="48">
        <f t="shared" si="20"/>
        <v>2465861</v>
      </c>
      <c r="Z147" s="48">
        <v>0</v>
      </c>
      <c r="AA147" s="48">
        <f t="shared" si="16"/>
        <v>2465861</v>
      </c>
      <c r="AB147" s="55"/>
      <c r="AC147" s="48"/>
      <c r="AD147" s="48"/>
      <c r="AE147" s="48"/>
      <c r="AF147" s="48"/>
      <c r="AG147" s="48"/>
      <c r="AH147" s="48"/>
      <c r="AI147" s="91"/>
    </row>
    <row r="148" spans="1:35" x14ac:dyDescent="0.3">
      <c r="A148" s="67">
        <v>113</v>
      </c>
      <c r="B148" s="68" t="s">
        <v>190</v>
      </c>
      <c r="C148" s="88" t="s">
        <v>257</v>
      </c>
      <c r="D148" s="69">
        <v>0</v>
      </c>
      <c r="E148" s="73">
        <v>3025019</v>
      </c>
      <c r="F148" s="48">
        <f t="shared" si="17"/>
        <v>3025019</v>
      </c>
      <c r="G148" s="89">
        <v>0</v>
      </c>
      <c r="H148" s="90">
        <v>2.8310000000000002E-3</v>
      </c>
      <c r="I148" s="51">
        <f t="shared" si="18"/>
        <v>2.8310000000000002E-3</v>
      </c>
      <c r="J148" s="55">
        <v>0</v>
      </c>
      <c r="K148" s="87">
        <v>46541082</v>
      </c>
      <c r="L148" s="48">
        <f t="shared" si="14"/>
        <v>46541082</v>
      </c>
      <c r="M148" s="55"/>
      <c r="N148" s="48"/>
      <c r="O148" s="48"/>
      <c r="P148" s="48"/>
      <c r="Q148" s="48">
        <f t="shared" si="19"/>
        <v>0</v>
      </c>
      <c r="R148" s="55"/>
      <c r="S148" s="48"/>
      <c r="T148" s="48"/>
      <c r="U148" s="48"/>
      <c r="V148" s="48">
        <f t="shared" si="15"/>
        <v>0</v>
      </c>
      <c r="W148" s="55">
        <v>0</v>
      </c>
      <c r="X148" s="87">
        <v>5691191</v>
      </c>
      <c r="Y148" s="48">
        <f t="shared" si="20"/>
        <v>5691191</v>
      </c>
      <c r="Z148" s="48">
        <v>0</v>
      </c>
      <c r="AA148" s="48">
        <f t="shared" si="16"/>
        <v>5691191</v>
      </c>
      <c r="AB148" s="55"/>
      <c r="AC148" s="48"/>
      <c r="AD148" s="48"/>
      <c r="AE148" s="48"/>
      <c r="AF148" s="48"/>
      <c r="AG148" s="48"/>
      <c r="AH148" s="48"/>
      <c r="AI148" s="91"/>
    </row>
    <row r="149" spans="1:35" x14ac:dyDescent="0.3">
      <c r="A149" s="67">
        <v>114</v>
      </c>
      <c r="B149" s="68" t="s">
        <v>191</v>
      </c>
      <c r="C149" s="88" t="s">
        <v>257</v>
      </c>
      <c r="D149" s="69">
        <v>0</v>
      </c>
      <c r="E149" s="73">
        <v>23727032</v>
      </c>
      <c r="F149" s="48">
        <f t="shared" si="17"/>
        <v>23727032</v>
      </c>
      <c r="G149" s="89">
        <v>0</v>
      </c>
      <c r="H149" s="90">
        <v>2.2202E-2</v>
      </c>
      <c r="I149" s="51">
        <f t="shared" si="18"/>
        <v>2.2202E-2</v>
      </c>
      <c r="J149" s="55">
        <v>0</v>
      </c>
      <c r="K149" s="87">
        <v>365049649</v>
      </c>
      <c r="L149" s="48">
        <f t="shared" si="14"/>
        <v>365049649</v>
      </c>
      <c r="M149" s="55"/>
      <c r="N149" s="48"/>
      <c r="O149" s="48"/>
      <c r="P149" s="48"/>
      <c r="Q149" s="48">
        <f t="shared" si="19"/>
        <v>0</v>
      </c>
      <c r="R149" s="55"/>
      <c r="S149" s="48"/>
      <c r="T149" s="48"/>
      <c r="U149" s="48"/>
      <c r="V149" s="48">
        <f t="shared" si="15"/>
        <v>0</v>
      </c>
      <c r="W149" s="55">
        <v>0</v>
      </c>
      <c r="X149" s="87">
        <v>44639430</v>
      </c>
      <c r="Y149" s="48">
        <f t="shared" si="20"/>
        <v>44639430</v>
      </c>
      <c r="Z149" s="48">
        <v>0</v>
      </c>
      <c r="AA149" s="48">
        <f t="shared" si="16"/>
        <v>44639430</v>
      </c>
      <c r="AB149" s="55"/>
      <c r="AC149" s="48"/>
      <c r="AD149" s="48"/>
      <c r="AE149" s="48"/>
      <c r="AF149" s="48"/>
      <c r="AG149" s="48"/>
      <c r="AH149" s="48"/>
      <c r="AI149" s="91"/>
    </row>
    <row r="150" spans="1:35" x14ac:dyDescent="0.3">
      <c r="A150" s="67">
        <v>115</v>
      </c>
      <c r="B150" s="68" t="s">
        <v>192</v>
      </c>
      <c r="C150" s="88" t="s">
        <v>257</v>
      </c>
      <c r="D150" s="69">
        <v>0</v>
      </c>
      <c r="E150" s="73">
        <v>2608384</v>
      </c>
      <c r="F150" s="48">
        <f t="shared" si="17"/>
        <v>2608384</v>
      </c>
      <c r="G150" s="89">
        <v>0</v>
      </c>
      <c r="H150" s="90">
        <v>2.441E-3</v>
      </c>
      <c r="I150" s="51">
        <f t="shared" si="18"/>
        <v>2.441E-3</v>
      </c>
      <c r="J150" s="55">
        <v>0</v>
      </c>
      <c r="K150" s="87">
        <v>40131051</v>
      </c>
      <c r="L150" s="48">
        <f t="shared" si="14"/>
        <v>40131051</v>
      </c>
      <c r="M150" s="55"/>
      <c r="N150" s="48"/>
      <c r="O150" s="48"/>
      <c r="P150" s="48"/>
      <c r="Q150" s="48">
        <f t="shared" si="19"/>
        <v>0</v>
      </c>
      <c r="R150" s="55"/>
      <c r="S150" s="48"/>
      <c r="T150" s="48"/>
      <c r="U150" s="48"/>
      <c r="V150" s="48">
        <f t="shared" si="15"/>
        <v>0</v>
      </c>
      <c r="W150" s="55">
        <v>0</v>
      </c>
      <c r="X150" s="87">
        <v>4907352</v>
      </c>
      <c r="Y150" s="48">
        <f t="shared" si="20"/>
        <v>4907352</v>
      </c>
      <c r="Z150" s="48">
        <v>0</v>
      </c>
      <c r="AA150" s="48">
        <f t="shared" si="16"/>
        <v>4907352</v>
      </c>
      <c r="AB150" s="55"/>
      <c r="AC150" s="48"/>
      <c r="AD150" s="48"/>
      <c r="AE150" s="48"/>
      <c r="AF150" s="48"/>
      <c r="AG150" s="48"/>
      <c r="AH150" s="48"/>
      <c r="AI150" s="91"/>
    </row>
    <row r="151" spans="1:35" x14ac:dyDescent="0.3">
      <c r="A151" s="67">
        <v>116</v>
      </c>
      <c r="B151" s="68" t="s">
        <v>193</v>
      </c>
      <c r="C151" s="88" t="s">
        <v>257</v>
      </c>
      <c r="D151" s="69">
        <v>0</v>
      </c>
      <c r="E151" s="73">
        <v>3763703</v>
      </c>
      <c r="F151" s="48">
        <f t="shared" si="17"/>
        <v>3763703</v>
      </c>
      <c r="G151" s="89">
        <v>0</v>
      </c>
      <c r="H151" s="90">
        <v>3.522E-3</v>
      </c>
      <c r="I151" s="51">
        <f t="shared" si="18"/>
        <v>3.522E-3</v>
      </c>
      <c r="J151" s="55">
        <v>0</v>
      </c>
      <c r="K151" s="87">
        <v>57906000</v>
      </c>
      <c r="L151" s="48">
        <f t="shared" si="14"/>
        <v>57906000</v>
      </c>
      <c r="M151" s="55"/>
      <c r="N151" s="48"/>
      <c r="O151" s="48"/>
      <c r="P151" s="48"/>
      <c r="Q151" s="48">
        <f t="shared" si="19"/>
        <v>0</v>
      </c>
      <c r="R151" s="55"/>
      <c r="S151" s="48"/>
      <c r="T151" s="48"/>
      <c r="U151" s="48"/>
      <c r="V151" s="48">
        <f t="shared" si="15"/>
        <v>0</v>
      </c>
      <c r="W151" s="55">
        <v>0</v>
      </c>
      <c r="X151" s="87">
        <v>7080930</v>
      </c>
      <c r="Y151" s="48">
        <f t="shared" si="20"/>
        <v>7080930</v>
      </c>
      <c r="Z151" s="48">
        <v>0</v>
      </c>
      <c r="AA151" s="48">
        <f t="shared" si="16"/>
        <v>7080930</v>
      </c>
      <c r="AB151" s="55"/>
      <c r="AC151" s="48"/>
      <c r="AD151" s="48"/>
      <c r="AE151" s="48"/>
      <c r="AF151" s="48"/>
      <c r="AG151" s="48"/>
      <c r="AH151" s="48"/>
      <c r="AI151" s="91"/>
    </row>
    <row r="152" spans="1:35" x14ac:dyDescent="0.3">
      <c r="A152" s="67">
        <v>117</v>
      </c>
      <c r="B152" s="68" t="s">
        <v>194</v>
      </c>
      <c r="C152" s="88" t="s">
        <v>257</v>
      </c>
      <c r="D152" s="69">
        <v>0</v>
      </c>
      <c r="E152" s="73">
        <v>2768614</v>
      </c>
      <c r="F152" s="48">
        <f t="shared" si="17"/>
        <v>2768614</v>
      </c>
      <c r="G152" s="89">
        <v>0</v>
      </c>
      <c r="H152" s="90">
        <v>2.591E-3</v>
      </c>
      <c r="I152" s="51">
        <f t="shared" si="18"/>
        <v>2.591E-3</v>
      </c>
      <c r="J152" s="55">
        <v>0</v>
      </c>
      <c r="K152" s="87">
        <v>42596245</v>
      </c>
      <c r="L152" s="48">
        <f t="shared" si="14"/>
        <v>42596245</v>
      </c>
      <c r="M152" s="55"/>
      <c r="N152" s="48"/>
      <c r="O152" s="48"/>
      <c r="P152" s="48"/>
      <c r="Q152" s="48">
        <f t="shared" si="19"/>
        <v>0</v>
      </c>
      <c r="R152" s="55"/>
      <c r="S152" s="48"/>
      <c r="T152" s="48"/>
      <c r="U152" s="48"/>
      <c r="V152" s="48">
        <f t="shared" si="15"/>
        <v>0</v>
      </c>
      <c r="W152" s="55">
        <v>0</v>
      </c>
      <c r="X152" s="87">
        <v>5208804</v>
      </c>
      <c r="Y152" s="48">
        <f t="shared" si="20"/>
        <v>5208804</v>
      </c>
      <c r="Z152" s="48">
        <v>0</v>
      </c>
      <c r="AA152" s="48">
        <f t="shared" si="16"/>
        <v>5208804</v>
      </c>
      <c r="AB152" s="55"/>
      <c r="AC152" s="48"/>
      <c r="AD152" s="48"/>
      <c r="AE152" s="48"/>
      <c r="AF152" s="48"/>
      <c r="AG152" s="48"/>
      <c r="AH152" s="48"/>
      <c r="AI152" s="91"/>
    </row>
    <row r="153" spans="1:35" x14ac:dyDescent="0.3">
      <c r="A153" s="67">
        <v>118</v>
      </c>
      <c r="B153" s="68" t="s">
        <v>195</v>
      </c>
      <c r="C153" s="88" t="s">
        <v>257</v>
      </c>
      <c r="D153" s="69">
        <v>0</v>
      </c>
      <c r="E153" s="73">
        <v>4989721</v>
      </c>
      <c r="F153" s="48">
        <f t="shared" si="17"/>
        <v>4989721</v>
      </c>
      <c r="G153" s="89">
        <v>0</v>
      </c>
      <c r="H153" s="90">
        <v>4.6690000000000004E-3</v>
      </c>
      <c r="I153" s="51">
        <f t="shared" si="18"/>
        <v>4.6690000000000004E-3</v>
      </c>
      <c r="J153" s="55">
        <v>0</v>
      </c>
      <c r="K153" s="87">
        <v>76768771</v>
      </c>
      <c r="L153" s="48">
        <f t="shared" si="14"/>
        <v>76768771</v>
      </c>
      <c r="M153" s="55"/>
      <c r="N153" s="48"/>
      <c r="O153" s="48"/>
      <c r="P153" s="48"/>
      <c r="Q153" s="48">
        <f t="shared" si="19"/>
        <v>0</v>
      </c>
      <c r="R153" s="55"/>
      <c r="S153" s="48"/>
      <c r="T153" s="48"/>
      <c r="U153" s="48"/>
      <c r="V153" s="48">
        <f t="shared" si="15"/>
        <v>0</v>
      </c>
      <c r="W153" s="55">
        <v>0</v>
      </c>
      <c r="X153" s="87">
        <v>9387529</v>
      </c>
      <c r="Y153" s="48">
        <f t="shared" si="20"/>
        <v>9387529</v>
      </c>
      <c r="Z153" s="48">
        <v>0</v>
      </c>
      <c r="AA153" s="48">
        <f t="shared" si="16"/>
        <v>9387529</v>
      </c>
      <c r="AB153" s="55"/>
      <c r="AC153" s="48"/>
      <c r="AD153" s="48"/>
      <c r="AE153" s="48"/>
      <c r="AF153" s="48"/>
      <c r="AG153" s="48"/>
      <c r="AH153" s="48"/>
      <c r="AI153" s="91"/>
    </row>
    <row r="154" spans="1:35" x14ac:dyDescent="0.3">
      <c r="A154" s="67">
        <v>119</v>
      </c>
      <c r="B154" s="68" t="s">
        <v>196</v>
      </c>
      <c r="C154" s="88" t="s">
        <v>257</v>
      </c>
      <c r="D154" s="69">
        <v>0</v>
      </c>
      <c r="E154" s="73">
        <v>1853959</v>
      </c>
      <c r="F154" s="48">
        <f t="shared" si="17"/>
        <v>1853959</v>
      </c>
      <c r="G154" s="89">
        <v>0</v>
      </c>
      <c r="H154" s="90">
        <v>1.735E-3</v>
      </c>
      <c r="I154" s="51">
        <f t="shared" si="18"/>
        <v>1.735E-3</v>
      </c>
      <c r="J154" s="55">
        <v>0</v>
      </c>
      <c r="K154" s="87">
        <v>28523938</v>
      </c>
      <c r="L154" s="48">
        <f t="shared" si="14"/>
        <v>28523938</v>
      </c>
      <c r="M154" s="55"/>
      <c r="N154" s="48"/>
      <c r="O154" s="48"/>
      <c r="P154" s="48"/>
      <c r="Q154" s="48">
        <f t="shared" si="19"/>
        <v>0</v>
      </c>
      <c r="R154" s="55"/>
      <c r="S154" s="48"/>
      <c r="T154" s="48"/>
      <c r="U154" s="48"/>
      <c r="V154" s="48">
        <f t="shared" si="15"/>
        <v>0</v>
      </c>
      <c r="W154" s="55">
        <v>0</v>
      </c>
      <c r="X154" s="87">
        <v>3487998</v>
      </c>
      <c r="Y154" s="48">
        <f t="shared" si="20"/>
        <v>3487998</v>
      </c>
      <c r="Z154" s="48">
        <v>0</v>
      </c>
      <c r="AA154" s="48">
        <f t="shared" si="16"/>
        <v>3487998</v>
      </c>
      <c r="AB154" s="55"/>
      <c r="AC154" s="48"/>
      <c r="AD154" s="48"/>
      <c r="AE154" s="48"/>
      <c r="AF154" s="48"/>
      <c r="AG154" s="48"/>
      <c r="AH154" s="48"/>
      <c r="AI154" s="91"/>
    </row>
    <row r="155" spans="1:35" x14ac:dyDescent="0.3">
      <c r="A155" s="67">
        <v>120</v>
      </c>
      <c r="B155" s="68" t="s">
        <v>197</v>
      </c>
      <c r="C155" s="88" t="s">
        <v>257</v>
      </c>
      <c r="D155" s="69">
        <v>0</v>
      </c>
      <c r="E155" s="73">
        <v>6021833</v>
      </c>
      <c r="F155" s="48">
        <f t="shared" si="17"/>
        <v>6021833</v>
      </c>
      <c r="G155" s="89">
        <v>0</v>
      </c>
      <c r="H155" s="90">
        <v>5.6350000000000003E-3</v>
      </c>
      <c r="I155" s="51">
        <f t="shared" si="18"/>
        <v>5.6350000000000003E-3</v>
      </c>
      <c r="J155" s="55">
        <v>0</v>
      </c>
      <c r="K155" s="87">
        <v>92648252</v>
      </c>
      <c r="L155" s="48">
        <f t="shared" si="14"/>
        <v>92648252</v>
      </c>
      <c r="M155" s="55"/>
      <c r="N155" s="48"/>
      <c r="O155" s="48"/>
      <c r="P155" s="48"/>
      <c r="Q155" s="48">
        <f t="shared" si="19"/>
        <v>0</v>
      </c>
      <c r="R155" s="55"/>
      <c r="S155" s="48"/>
      <c r="T155" s="48"/>
      <c r="U155" s="48"/>
      <c r="V155" s="48">
        <f t="shared" si="15"/>
        <v>0</v>
      </c>
      <c r="W155" s="55">
        <v>0</v>
      </c>
      <c r="X155" s="87">
        <v>11329322</v>
      </c>
      <c r="Y155" s="48">
        <f t="shared" si="20"/>
        <v>11329322</v>
      </c>
      <c r="Z155" s="48">
        <v>0</v>
      </c>
      <c r="AA155" s="48">
        <f t="shared" si="16"/>
        <v>11329322</v>
      </c>
      <c r="AB155" s="55"/>
      <c r="AC155" s="48"/>
      <c r="AD155" s="48"/>
      <c r="AE155" s="48"/>
      <c r="AF155" s="48"/>
      <c r="AG155" s="48"/>
      <c r="AH155" s="48"/>
      <c r="AI155" s="91"/>
    </row>
    <row r="156" spans="1:35" x14ac:dyDescent="0.3">
      <c r="A156" s="67">
        <v>122</v>
      </c>
      <c r="B156" s="68" t="s">
        <v>198</v>
      </c>
      <c r="C156" s="88" t="s">
        <v>257</v>
      </c>
      <c r="D156" s="69">
        <v>0</v>
      </c>
      <c r="E156" s="73">
        <v>1254987</v>
      </c>
      <c r="F156" s="48">
        <f t="shared" si="17"/>
        <v>1254987</v>
      </c>
      <c r="G156" s="89">
        <v>0</v>
      </c>
      <c r="H156" s="90">
        <v>1.1739999999999999E-3</v>
      </c>
      <c r="I156" s="51">
        <f t="shared" si="18"/>
        <v>1.1739999999999999E-3</v>
      </c>
      <c r="J156" s="55">
        <v>0</v>
      </c>
      <c r="K156" s="87">
        <v>19308522</v>
      </c>
      <c r="L156" s="48">
        <f t="shared" si="14"/>
        <v>19308522</v>
      </c>
      <c r="M156" s="55"/>
      <c r="N156" s="48"/>
      <c r="O156" s="48"/>
      <c r="P156" s="48"/>
      <c r="Q156" s="48">
        <f t="shared" si="19"/>
        <v>0</v>
      </c>
      <c r="R156" s="55"/>
      <c r="S156" s="48"/>
      <c r="T156" s="48"/>
      <c r="U156" s="48"/>
      <c r="V156" s="48">
        <f t="shared" si="15"/>
        <v>0</v>
      </c>
      <c r="W156" s="55">
        <v>0</v>
      </c>
      <c r="X156" s="87">
        <v>2361107</v>
      </c>
      <c r="Y156" s="48">
        <f t="shared" si="20"/>
        <v>2361107</v>
      </c>
      <c r="Z156" s="48">
        <v>0</v>
      </c>
      <c r="AA156" s="48">
        <f t="shared" si="16"/>
        <v>2361107</v>
      </c>
      <c r="AB156" s="55"/>
      <c r="AC156" s="48"/>
      <c r="AD156" s="48"/>
      <c r="AE156" s="48"/>
      <c r="AF156" s="48"/>
      <c r="AG156" s="48"/>
      <c r="AH156" s="48"/>
      <c r="AI156" s="91"/>
    </row>
    <row r="157" spans="1:35" x14ac:dyDescent="0.3">
      <c r="A157" s="67">
        <v>124</v>
      </c>
      <c r="B157" s="68" t="s">
        <v>199</v>
      </c>
      <c r="C157" s="88" t="s">
        <v>257</v>
      </c>
      <c r="D157" s="69">
        <v>0</v>
      </c>
      <c r="E157" s="73">
        <v>4251577</v>
      </c>
      <c r="F157" s="48">
        <f t="shared" si="17"/>
        <v>4251577</v>
      </c>
      <c r="G157" s="89">
        <v>0</v>
      </c>
      <c r="H157" s="90">
        <v>3.9779999999999998E-3</v>
      </c>
      <c r="I157" s="51">
        <f t="shared" si="18"/>
        <v>3.9779999999999998E-3</v>
      </c>
      <c r="J157" s="55">
        <v>0</v>
      </c>
      <c r="K157" s="87">
        <v>65412239</v>
      </c>
      <c r="L157" s="48">
        <f t="shared" si="14"/>
        <v>65412239</v>
      </c>
      <c r="M157" s="55"/>
      <c r="N157" s="48"/>
      <c r="O157" s="48"/>
      <c r="P157" s="48"/>
      <c r="Q157" s="48">
        <f t="shared" si="19"/>
        <v>0</v>
      </c>
      <c r="R157" s="55"/>
      <c r="S157" s="48"/>
      <c r="T157" s="48"/>
      <c r="U157" s="48"/>
      <c r="V157" s="48">
        <f t="shared" si="15"/>
        <v>0</v>
      </c>
      <c r="W157" s="55">
        <v>0</v>
      </c>
      <c r="X157" s="87">
        <v>7998816</v>
      </c>
      <c r="Y157" s="48">
        <f t="shared" si="20"/>
        <v>7998816</v>
      </c>
      <c r="Z157" s="48">
        <v>0</v>
      </c>
      <c r="AA157" s="48">
        <f t="shared" si="16"/>
        <v>7998816</v>
      </c>
      <c r="AB157" s="55"/>
      <c r="AC157" s="48"/>
      <c r="AD157" s="48"/>
      <c r="AE157" s="48"/>
      <c r="AF157" s="48"/>
      <c r="AG157" s="48"/>
      <c r="AH157" s="48"/>
      <c r="AI157" s="91"/>
    </row>
    <row r="158" spans="1:35" x14ac:dyDescent="0.3">
      <c r="A158" s="67">
        <v>125</v>
      </c>
      <c r="B158" s="68" t="s">
        <v>200</v>
      </c>
      <c r="C158" s="88" t="s">
        <v>257</v>
      </c>
      <c r="D158" s="69">
        <v>0</v>
      </c>
      <c r="E158" s="73">
        <v>481019</v>
      </c>
      <c r="F158" s="48">
        <f t="shared" si="17"/>
        <v>481019</v>
      </c>
      <c r="G158" s="89">
        <v>0</v>
      </c>
      <c r="H158" s="90">
        <v>4.4999999999999999E-4</v>
      </c>
      <c r="I158" s="51">
        <f t="shared" si="18"/>
        <v>4.4999999999999999E-4</v>
      </c>
      <c r="J158" s="55">
        <v>0</v>
      </c>
      <c r="K158" s="87">
        <v>7400679</v>
      </c>
      <c r="L158" s="48">
        <f t="shared" si="14"/>
        <v>7400679</v>
      </c>
      <c r="M158" s="55"/>
      <c r="N158" s="48"/>
      <c r="O158" s="48"/>
      <c r="P158" s="48"/>
      <c r="Q158" s="48">
        <f t="shared" si="19"/>
        <v>0</v>
      </c>
      <c r="R158" s="55"/>
      <c r="S158" s="48"/>
      <c r="T158" s="48"/>
      <c r="U158" s="48"/>
      <c r="V158" s="48">
        <f t="shared" si="15"/>
        <v>0</v>
      </c>
      <c r="W158" s="55">
        <v>0</v>
      </c>
      <c r="X158" s="87">
        <v>904979</v>
      </c>
      <c r="Y158" s="48">
        <f t="shared" si="20"/>
        <v>904979</v>
      </c>
      <c r="Z158" s="48">
        <v>0</v>
      </c>
      <c r="AA158" s="48">
        <f t="shared" si="16"/>
        <v>904979</v>
      </c>
      <c r="AB158" s="55"/>
      <c r="AC158" s="48"/>
      <c r="AD158" s="48"/>
      <c r="AE158" s="48"/>
      <c r="AF158" s="48"/>
      <c r="AG158" s="48"/>
      <c r="AH158" s="48"/>
      <c r="AI158" s="91"/>
    </row>
    <row r="159" spans="1:35" x14ac:dyDescent="0.3">
      <c r="A159" s="67">
        <v>126</v>
      </c>
      <c r="B159" s="68" t="s">
        <v>201</v>
      </c>
      <c r="C159" s="88" t="s">
        <v>257</v>
      </c>
      <c r="D159" s="69">
        <v>0</v>
      </c>
      <c r="E159" s="73">
        <v>891034</v>
      </c>
      <c r="F159" s="48">
        <f t="shared" si="17"/>
        <v>891034</v>
      </c>
      <c r="G159" s="89">
        <v>0</v>
      </c>
      <c r="H159" s="90">
        <v>8.34E-4</v>
      </c>
      <c r="I159" s="51">
        <f t="shared" si="18"/>
        <v>8.34E-4</v>
      </c>
      <c r="J159" s="55">
        <v>0</v>
      </c>
      <c r="K159" s="87">
        <v>13708932</v>
      </c>
      <c r="L159" s="48">
        <f t="shared" si="14"/>
        <v>13708932</v>
      </c>
      <c r="M159" s="55"/>
      <c r="N159" s="48"/>
      <c r="O159" s="48"/>
      <c r="P159" s="48"/>
      <c r="Q159" s="48">
        <f t="shared" si="19"/>
        <v>0</v>
      </c>
      <c r="R159" s="55"/>
      <c r="S159" s="48"/>
      <c r="T159" s="48"/>
      <c r="U159" s="48"/>
      <c r="V159" s="48">
        <f t="shared" si="15"/>
        <v>0</v>
      </c>
      <c r="W159" s="55">
        <v>0</v>
      </c>
      <c r="X159" s="87">
        <v>1676372</v>
      </c>
      <c r="Y159" s="48">
        <f t="shared" si="20"/>
        <v>1676372</v>
      </c>
      <c r="Z159" s="48">
        <v>0</v>
      </c>
      <c r="AA159" s="48">
        <f t="shared" si="16"/>
        <v>1676372</v>
      </c>
      <c r="AB159" s="55"/>
      <c r="AC159" s="48"/>
      <c r="AD159" s="48"/>
      <c r="AE159" s="48"/>
      <c r="AF159" s="48"/>
      <c r="AG159" s="48"/>
      <c r="AH159" s="48"/>
      <c r="AI159" s="91"/>
    </row>
    <row r="160" spans="1:35" x14ac:dyDescent="0.3">
      <c r="A160" s="67">
        <v>127</v>
      </c>
      <c r="B160" s="68" t="s">
        <v>202</v>
      </c>
      <c r="C160" s="88" t="s">
        <v>257</v>
      </c>
      <c r="D160" s="69">
        <v>0</v>
      </c>
      <c r="E160" s="73">
        <v>4594473</v>
      </c>
      <c r="F160" s="48">
        <f t="shared" si="17"/>
        <v>4594473</v>
      </c>
      <c r="G160" s="89">
        <v>0</v>
      </c>
      <c r="H160" s="90">
        <v>4.2989999999999999E-3</v>
      </c>
      <c r="I160" s="51">
        <f t="shared" si="18"/>
        <v>4.2989999999999999E-3</v>
      </c>
      <c r="J160" s="55">
        <v>0</v>
      </c>
      <c r="K160" s="87">
        <v>70687751</v>
      </c>
      <c r="L160" s="48">
        <f t="shared" si="14"/>
        <v>70687751</v>
      </c>
      <c r="M160" s="55"/>
      <c r="N160" s="48"/>
      <c r="O160" s="48"/>
      <c r="P160" s="48"/>
      <c r="Q160" s="48">
        <f t="shared" si="19"/>
        <v>0</v>
      </c>
      <c r="R160" s="55"/>
      <c r="S160" s="48"/>
      <c r="T160" s="48"/>
      <c r="U160" s="48"/>
      <c r="V160" s="48">
        <f t="shared" si="15"/>
        <v>0</v>
      </c>
      <c r="W160" s="55">
        <v>0</v>
      </c>
      <c r="X160" s="87">
        <v>8643923</v>
      </c>
      <c r="Y160" s="48">
        <f t="shared" si="20"/>
        <v>8643923</v>
      </c>
      <c r="Z160" s="48">
        <v>0</v>
      </c>
      <c r="AA160" s="48">
        <f t="shared" si="16"/>
        <v>8643923</v>
      </c>
      <c r="AB160" s="55"/>
      <c r="AC160" s="48"/>
      <c r="AD160" s="48"/>
      <c r="AE160" s="48"/>
      <c r="AF160" s="48"/>
      <c r="AG160" s="48"/>
      <c r="AH160" s="48"/>
      <c r="AI160" s="91"/>
    </row>
    <row r="161" spans="1:35" x14ac:dyDescent="0.3">
      <c r="A161" s="67">
        <v>128</v>
      </c>
      <c r="B161" s="68" t="s">
        <v>203</v>
      </c>
      <c r="C161" s="88" t="s">
        <v>257</v>
      </c>
      <c r="D161" s="69">
        <v>0</v>
      </c>
      <c r="E161" s="73">
        <v>2053069</v>
      </c>
      <c r="F161" s="48">
        <f t="shared" si="17"/>
        <v>2053069</v>
      </c>
      <c r="G161" s="89">
        <v>0</v>
      </c>
      <c r="H161" s="90">
        <v>1.921E-3</v>
      </c>
      <c r="I161" s="51">
        <f t="shared" si="18"/>
        <v>1.921E-3</v>
      </c>
      <c r="J161" s="55">
        <v>0</v>
      </c>
      <c r="K161" s="87">
        <v>31587303</v>
      </c>
      <c r="L161" s="48">
        <f t="shared" si="14"/>
        <v>31587303</v>
      </c>
      <c r="M161" s="55"/>
      <c r="N161" s="48"/>
      <c r="O161" s="48"/>
      <c r="P161" s="48"/>
      <c r="Q161" s="48">
        <f t="shared" si="19"/>
        <v>0</v>
      </c>
      <c r="R161" s="55"/>
      <c r="S161" s="48"/>
      <c r="T161" s="48"/>
      <c r="U161" s="48"/>
      <c r="V161" s="48">
        <f t="shared" si="15"/>
        <v>0</v>
      </c>
      <c r="W161" s="55">
        <v>0</v>
      </c>
      <c r="X161" s="87">
        <v>3862596</v>
      </c>
      <c r="Y161" s="48">
        <f t="shared" si="20"/>
        <v>3862596</v>
      </c>
      <c r="Z161" s="48">
        <v>0</v>
      </c>
      <c r="AA161" s="48">
        <f t="shared" si="16"/>
        <v>3862596</v>
      </c>
      <c r="AB161" s="55"/>
      <c r="AC161" s="48"/>
      <c r="AD161" s="48"/>
      <c r="AE161" s="48"/>
      <c r="AF161" s="48"/>
      <c r="AG161" s="48"/>
      <c r="AH161" s="48"/>
      <c r="AI161" s="91"/>
    </row>
    <row r="162" spans="1:35" x14ac:dyDescent="0.3">
      <c r="A162" s="67">
        <v>129</v>
      </c>
      <c r="B162" s="68" t="s">
        <v>204</v>
      </c>
      <c r="C162" s="88" t="s">
        <v>257</v>
      </c>
      <c r="D162" s="69">
        <v>0</v>
      </c>
      <c r="E162" s="73">
        <v>1127918</v>
      </c>
      <c r="F162" s="48">
        <f t="shared" si="17"/>
        <v>1127918</v>
      </c>
      <c r="G162" s="89">
        <v>0</v>
      </c>
      <c r="H162" s="90">
        <v>1.0549999999999999E-3</v>
      </c>
      <c r="I162" s="51">
        <f t="shared" si="18"/>
        <v>1.0549999999999999E-3</v>
      </c>
      <c r="J162" s="55">
        <v>0</v>
      </c>
      <c r="K162" s="87">
        <v>17353533</v>
      </c>
      <c r="L162" s="48">
        <f t="shared" si="14"/>
        <v>17353533</v>
      </c>
      <c r="M162" s="55"/>
      <c r="N162" s="48"/>
      <c r="O162" s="48"/>
      <c r="P162" s="48"/>
      <c r="Q162" s="48">
        <f t="shared" si="19"/>
        <v>0</v>
      </c>
      <c r="R162" s="55"/>
      <c r="S162" s="48"/>
      <c r="T162" s="48"/>
      <c r="U162" s="48"/>
      <c r="V162" s="48">
        <f t="shared" si="15"/>
        <v>0</v>
      </c>
      <c r="W162" s="55">
        <v>0</v>
      </c>
      <c r="X162" s="87">
        <v>2122045</v>
      </c>
      <c r="Y162" s="48">
        <f t="shared" si="20"/>
        <v>2122045</v>
      </c>
      <c r="Z162" s="48">
        <v>0</v>
      </c>
      <c r="AA162" s="48">
        <f t="shared" si="16"/>
        <v>2122045</v>
      </c>
      <c r="AB162" s="55"/>
      <c r="AC162" s="48"/>
      <c r="AD162" s="48"/>
      <c r="AE162" s="48"/>
      <c r="AF162" s="48"/>
      <c r="AG162" s="48"/>
      <c r="AH162" s="48"/>
      <c r="AI162" s="91"/>
    </row>
    <row r="163" spans="1:35" x14ac:dyDescent="0.3">
      <c r="A163" s="67">
        <v>131</v>
      </c>
      <c r="B163" s="68" t="s">
        <v>205</v>
      </c>
      <c r="C163" s="88" t="s">
        <v>257</v>
      </c>
      <c r="D163" s="69">
        <v>0</v>
      </c>
      <c r="E163" s="73">
        <v>1991065</v>
      </c>
      <c r="F163" s="48">
        <f t="shared" si="17"/>
        <v>1991065</v>
      </c>
      <c r="G163" s="89">
        <v>0</v>
      </c>
      <c r="H163" s="90">
        <v>1.8630000000000001E-3</v>
      </c>
      <c r="I163" s="51">
        <f t="shared" si="18"/>
        <v>1.8630000000000001E-3</v>
      </c>
      <c r="J163" s="55">
        <v>0</v>
      </c>
      <c r="K163" s="87">
        <v>30633321</v>
      </c>
      <c r="L163" s="48">
        <f t="shared" si="14"/>
        <v>30633321</v>
      </c>
      <c r="M163" s="55"/>
      <c r="N163" s="48"/>
      <c r="O163" s="48"/>
      <c r="P163" s="48"/>
      <c r="Q163" s="48">
        <f t="shared" si="19"/>
        <v>0</v>
      </c>
      <c r="R163" s="55"/>
      <c r="S163" s="48"/>
      <c r="T163" s="48"/>
      <c r="U163" s="48"/>
      <c r="V163" s="48">
        <f t="shared" si="15"/>
        <v>0</v>
      </c>
      <c r="W163" s="55">
        <v>0</v>
      </c>
      <c r="X163" s="87">
        <v>3745940</v>
      </c>
      <c r="Y163" s="48">
        <f t="shared" si="20"/>
        <v>3745940</v>
      </c>
      <c r="Z163" s="48">
        <v>0</v>
      </c>
      <c r="AA163" s="48">
        <f t="shared" si="16"/>
        <v>3745940</v>
      </c>
      <c r="AB163" s="55"/>
      <c r="AC163" s="48"/>
      <c r="AD163" s="48"/>
      <c r="AE163" s="48"/>
      <c r="AF163" s="48"/>
      <c r="AG163" s="48"/>
      <c r="AH163" s="48"/>
      <c r="AI163" s="91"/>
    </row>
    <row r="164" spans="1:35" x14ac:dyDescent="0.3">
      <c r="A164" s="67">
        <v>134</v>
      </c>
      <c r="B164" s="68" t="s">
        <v>206</v>
      </c>
      <c r="C164" s="88" t="s">
        <v>257</v>
      </c>
      <c r="D164" s="69">
        <v>0</v>
      </c>
      <c r="E164" s="73">
        <v>6869849</v>
      </c>
      <c r="F164" s="48">
        <f t="shared" si="17"/>
        <v>6869849</v>
      </c>
      <c r="G164" s="89">
        <v>0</v>
      </c>
      <c r="H164" s="90">
        <v>6.4279999999999997E-3</v>
      </c>
      <c r="I164" s="51">
        <f t="shared" si="18"/>
        <v>6.4279999999999997E-3</v>
      </c>
      <c r="J164" s="55">
        <v>0</v>
      </c>
      <c r="K164" s="87">
        <v>105695381</v>
      </c>
      <c r="L164" s="48">
        <f t="shared" si="14"/>
        <v>105695381</v>
      </c>
      <c r="M164" s="55"/>
      <c r="N164" s="48"/>
      <c r="O164" s="48"/>
      <c r="P164" s="48"/>
      <c r="Q164" s="48">
        <f t="shared" si="19"/>
        <v>0</v>
      </c>
      <c r="R164" s="55"/>
      <c r="S164" s="48"/>
      <c r="T164" s="48"/>
      <c r="U164" s="48"/>
      <c r="V164" s="48">
        <f t="shared" si="15"/>
        <v>0</v>
      </c>
      <c r="W164" s="55">
        <v>0</v>
      </c>
      <c r="X164" s="87">
        <v>12924767</v>
      </c>
      <c r="Y164" s="48">
        <f t="shared" si="20"/>
        <v>12924767</v>
      </c>
      <c r="Z164" s="48">
        <v>0</v>
      </c>
      <c r="AA164" s="48">
        <f t="shared" si="16"/>
        <v>12924767</v>
      </c>
      <c r="AB164" s="55"/>
      <c r="AC164" s="48"/>
      <c r="AD164" s="48"/>
      <c r="AE164" s="48"/>
      <c r="AF164" s="48"/>
      <c r="AG164" s="48"/>
      <c r="AH164" s="48"/>
      <c r="AI164" s="91"/>
    </row>
    <row r="165" spans="1:35" x14ac:dyDescent="0.3">
      <c r="A165" s="67">
        <v>136</v>
      </c>
      <c r="B165" s="68" t="s">
        <v>207</v>
      </c>
      <c r="C165" s="88" t="s">
        <v>257</v>
      </c>
      <c r="D165" s="69">
        <v>0</v>
      </c>
      <c r="E165" s="73">
        <v>851766</v>
      </c>
      <c r="F165" s="48">
        <f t="shared" si="17"/>
        <v>851766</v>
      </c>
      <c r="G165" s="89">
        <v>0</v>
      </c>
      <c r="H165" s="90">
        <v>7.9699999999999997E-4</v>
      </c>
      <c r="I165" s="51">
        <f t="shared" si="18"/>
        <v>7.9699999999999997E-4</v>
      </c>
      <c r="J165" s="55">
        <v>0</v>
      </c>
      <c r="K165" s="87">
        <v>13104678</v>
      </c>
      <c r="L165" s="48">
        <f t="shared" si="14"/>
        <v>13104678</v>
      </c>
      <c r="M165" s="55"/>
      <c r="N165" s="48"/>
      <c r="O165" s="48"/>
      <c r="P165" s="48"/>
      <c r="Q165" s="48">
        <f t="shared" si="19"/>
        <v>0</v>
      </c>
      <c r="R165" s="55"/>
      <c r="S165" s="48"/>
      <c r="T165" s="48"/>
      <c r="U165" s="48"/>
      <c r="V165" s="48">
        <f t="shared" si="15"/>
        <v>0</v>
      </c>
      <c r="W165" s="55">
        <v>0</v>
      </c>
      <c r="X165" s="87">
        <v>1602482</v>
      </c>
      <c r="Y165" s="48">
        <f t="shared" si="20"/>
        <v>1602482</v>
      </c>
      <c r="Z165" s="48">
        <v>0</v>
      </c>
      <c r="AA165" s="48">
        <f t="shared" si="16"/>
        <v>1602482</v>
      </c>
      <c r="AB165" s="55"/>
      <c r="AC165" s="48"/>
      <c r="AD165" s="48"/>
      <c r="AE165" s="48"/>
      <c r="AF165" s="48"/>
      <c r="AG165" s="48"/>
      <c r="AH165" s="48"/>
      <c r="AI165" s="91"/>
    </row>
    <row r="166" spans="1:35" x14ac:dyDescent="0.3">
      <c r="A166" s="67">
        <v>140</v>
      </c>
      <c r="B166" s="68" t="s">
        <v>208</v>
      </c>
      <c r="C166" s="88" t="s">
        <v>257</v>
      </c>
      <c r="D166" s="69">
        <v>0</v>
      </c>
      <c r="E166" s="73">
        <v>1831243</v>
      </c>
      <c r="F166" s="48">
        <f t="shared" si="17"/>
        <v>1831243</v>
      </c>
      <c r="G166" s="89">
        <v>0</v>
      </c>
      <c r="H166" s="90">
        <v>1.714E-3</v>
      </c>
      <c r="I166" s="51">
        <f t="shared" si="18"/>
        <v>1.714E-3</v>
      </c>
      <c r="J166" s="55">
        <v>0</v>
      </c>
      <c r="K166" s="87">
        <v>28174375</v>
      </c>
      <c r="L166" s="48">
        <f t="shared" si="14"/>
        <v>28174375</v>
      </c>
      <c r="M166" s="55"/>
      <c r="N166" s="48"/>
      <c r="O166" s="48"/>
      <c r="P166" s="48"/>
      <c r="Q166" s="48">
        <f t="shared" si="19"/>
        <v>0</v>
      </c>
      <c r="R166" s="55"/>
      <c r="S166" s="48"/>
      <c r="T166" s="48"/>
      <c r="U166" s="48"/>
      <c r="V166" s="48">
        <f t="shared" si="15"/>
        <v>0</v>
      </c>
      <c r="W166" s="55">
        <v>0</v>
      </c>
      <c r="X166" s="87">
        <v>3445252</v>
      </c>
      <c r="Y166" s="48">
        <f t="shared" si="20"/>
        <v>3445252</v>
      </c>
      <c r="Z166" s="48">
        <v>0</v>
      </c>
      <c r="AA166" s="48">
        <f t="shared" si="16"/>
        <v>3445252</v>
      </c>
      <c r="AB166" s="55"/>
      <c r="AC166" s="48"/>
      <c r="AD166" s="48"/>
      <c r="AE166" s="48"/>
      <c r="AF166" s="48"/>
      <c r="AG166" s="48"/>
      <c r="AH166" s="48"/>
      <c r="AI166" s="91"/>
    </row>
    <row r="167" spans="1:35" x14ac:dyDescent="0.3">
      <c r="A167" s="67">
        <v>144</v>
      </c>
      <c r="B167" s="68" t="s">
        <v>209</v>
      </c>
      <c r="C167" s="88" t="s">
        <v>257</v>
      </c>
      <c r="D167" s="69">
        <v>0</v>
      </c>
      <c r="E167" s="73">
        <v>1089326</v>
      </c>
      <c r="F167" s="48">
        <f t="shared" si="17"/>
        <v>1089326</v>
      </c>
      <c r="G167" s="89">
        <v>0</v>
      </c>
      <c r="H167" s="90">
        <v>1.0189999999999999E-3</v>
      </c>
      <c r="I167" s="51">
        <f t="shared" si="18"/>
        <v>1.0189999999999999E-3</v>
      </c>
      <c r="J167" s="55">
        <v>0</v>
      </c>
      <c r="K167" s="87">
        <v>16759637</v>
      </c>
      <c r="L167" s="48">
        <f t="shared" si="14"/>
        <v>16759637</v>
      </c>
      <c r="M167" s="55"/>
      <c r="N167" s="48"/>
      <c r="O167" s="48"/>
      <c r="P167" s="48"/>
      <c r="Q167" s="48">
        <f t="shared" si="19"/>
        <v>0</v>
      </c>
      <c r="R167" s="55"/>
      <c r="S167" s="48"/>
      <c r="T167" s="48"/>
      <c r="U167" s="48"/>
      <c r="V167" s="48">
        <f t="shared" si="15"/>
        <v>0</v>
      </c>
      <c r="W167" s="55">
        <v>0</v>
      </c>
      <c r="X167" s="87">
        <v>2049422</v>
      </c>
      <c r="Y167" s="48">
        <f t="shared" si="20"/>
        <v>2049422</v>
      </c>
      <c r="Z167" s="48">
        <v>0</v>
      </c>
      <c r="AA167" s="48">
        <f t="shared" si="16"/>
        <v>2049422</v>
      </c>
      <c r="AB167" s="55"/>
      <c r="AC167" s="48"/>
      <c r="AD167" s="48"/>
      <c r="AE167" s="48"/>
      <c r="AF167" s="48"/>
      <c r="AG167" s="48"/>
      <c r="AH167" s="48"/>
      <c r="AI167" s="91"/>
    </row>
    <row r="168" spans="1:35" x14ac:dyDescent="0.3">
      <c r="A168" s="67">
        <v>147</v>
      </c>
      <c r="B168" s="68" t="s">
        <v>210</v>
      </c>
      <c r="C168" s="88" t="s">
        <v>257</v>
      </c>
      <c r="D168" s="69">
        <v>0</v>
      </c>
      <c r="E168" s="73">
        <v>654133</v>
      </c>
      <c r="F168" s="48">
        <f t="shared" si="17"/>
        <v>654133</v>
      </c>
      <c r="G168" s="89">
        <v>0</v>
      </c>
      <c r="H168" s="90">
        <v>6.1200000000000002E-4</v>
      </c>
      <c r="I168" s="51">
        <f t="shared" si="18"/>
        <v>6.1200000000000002E-4</v>
      </c>
      <c r="J168" s="55">
        <v>0</v>
      </c>
      <c r="K168" s="87">
        <v>10064168</v>
      </c>
      <c r="L168" s="48">
        <f t="shared" si="14"/>
        <v>10064168</v>
      </c>
      <c r="M168" s="55"/>
      <c r="N168" s="48"/>
      <c r="O168" s="48"/>
      <c r="P168" s="48"/>
      <c r="Q168" s="48">
        <f t="shared" si="19"/>
        <v>0</v>
      </c>
      <c r="R168" s="55"/>
      <c r="S168" s="48"/>
      <c r="T168" s="48"/>
      <c r="U168" s="48"/>
      <c r="V168" s="48">
        <f t="shared" si="15"/>
        <v>0</v>
      </c>
      <c r="W168" s="55">
        <v>0</v>
      </c>
      <c r="X168" s="87">
        <v>1230678</v>
      </c>
      <c r="Y168" s="48">
        <f t="shared" si="20"/>
        <v>1230678</v>
      </c>
      <c r="Z168" s="48">
        <v>0</v>
      </c>
      <c r="AA168" s="48">
        <f t="shared" si="16"/>
        <v>1230678</v>
      </c>
      <c r="AB168" s="55"/>
      <c r="AC168" s="48"/>
      <c r="AD168" s="48"/>
      <c r="AE168" s="48"/>
      <c r="AF168" s="48"/>
      <c r="AG168" s="48"/>
      <c r="AH168" s="48"/>
      <c r="AI168" s="91"/>
    </row>
    <row r="169" spans="1:35" x14ac:dyDescent="0.3">
      <c r="A169" s="67">
        <v>150</v>
      </c>
      <c r="B169" s="68" t="s">
        <v>211</v>
      </c>
      <c r="C169" s="88" t="s">
        <v>257</v>
      </c>
      <c r="D169" s="69">
        <v>0</v>
      </c>
      <c r="E169" s="73">
        <v>4209903</v>
      </c>
      <c r="F169" s="48">
        <f t="shared" si="17"/>
        <v>4209903</v>
      </c>
      <c r="G169" s="89">
        <v>0</v>
      </c>
      <c r="H169" s="90">
        <v>3.9389999999999998E-3</v>
      </c>
      <c r="I169" s="51">
        <f t="shared" si="18"/>
        <v>3.9389999999999998E-3</v>
      </c>
      <c r="J169" s="55">
        <v>0</v>
      </c>
      <c r="K169" s="87">
        <v>64770989</v>
      </c>
      <c r="L169" s="48">
        <f t="shared" si="14"/>
        <v>64770989</v>
      </c>
      <c r="M169" s="55"/>
      <c r="N169" s="48"/>
      <c r="O169" s="48"/>
      <c r="P169" s="48"/>
      <c r="Q169" s="48">
        <f t="shared" si="19"/>
        <v>0</v>
      </c>
      <c r="R169" s="55"/>
      <c r="S169" s="48"/>
      <c r="T169" s="48"/>
      <c r="U169" s="48"/>
      <c r="V169" s="48">
        <f t="shared" si="15"/>
        <v>0</v>
      </c>
      <c r="W169" s="55">
        <v>0</v>
      </c>
      <c r="X169" s="87">
        <v>7920402</v>
      </c>
      <c r="Y169" s="48">
        <f t="shared" si="20"/>
        <v>7920402</v>
      </c>
      <c r="Z169" s="48">
        <v>0</v>
      </c>
      <c r="AA169" s="48">
        <f t="shared" si="16"/>
        <v>7920402</v>
      </c>
      <c r="AB169" s="55"/>
      <c r="AC169" s="48"/>
      <c r="AD169" s="48"/>
      <c r="AE169" s="48"/>
      <c r="AF169" s="48"/>
      <c r="AG169" s="48"/>
      <c r="AH169" s="48"/>
      <c r="AI169" s="91"/>
    </row>
    <row r="170" spans="1:35" x14ac:dyDescent="0.3">
      <c r="A170" s="67">
        <v>151</v>
      </c>
      <c r="B170" s="68" t="s">
        <v>212</v>
      </c>
      <c r="C170" s="88" t="s">
        <v>257</v>
      </c>
      <c r="D170" s="69">
        <v>0</v>
      </c>
      <c r="E170" s="73">
        <v>5691045</v>
      </c>
      <c r="F170" s="48">
        <f t="shared" si="17"/>
        <v>5691045</v>
      </c>
      <c r="G170" s="89">
        <v>0</v>
      </c>
      <c r="H170" s="90">
        <v>5.3249999999999999E-3</v>
      </c>
      <c r="I170" s="51">
        <f t="shared" si="18"/>
        <v>5.3249999999999999E-3</v>
      </c>
      <c r="J170" s="55">
        <v>0</v>
      </c>
      <c r="K170" s="87">
        <v>87559031</v>
      </c>
      <c r="L170" s="48">
        <f t="shared" si="14"/>
        <v>87559031</v>
      </c>
      <c r="M170" s="55"/>
      <c r="N170" s="48"/>
      <c r="O170" s="48"/>
      <c r="P170" s="48"/>
      <c r="Q170" s="48">
        <f t="shared" si="19"/>
        <v>0</v>
      </c>
      <c r="R170" s="55"/>
      <c r="S170" s="48"/>
      <c r="T170" s="48"/>
      <c r="U170" s="48"/>
      <c r="V170" s="48">
        <f t="shared" si="15"/>
        <v>0</v>
      </c>
      <c r="W170" s="55">
        <v>0</v>
      </c>
      <c r="X170" s="87">
        <v>10706996</v>
      </c>
      <c r="Y170" s="48">
        <f t="shared" si="20"/>
        <v>10706996</v>
      </c>
      <c r="Z170" s="48">
        <v>0</v>
      </c>
      <c r="AA170" s="48">
        <f t="shared" si="16"/>
        <v>10706996</v>
      </c>
      <c r="AB170" s="55"/>
      <c r="AC170" s="48"/>
      <c r="AD170" s="48"/>
      <c r="AE170" s="48"/>
      <c r="AF170" s="48"/>
      <c r="AG170" s="48"/>
      <c r="AH170" s="48"/>
      <c r="AI170" s="91"/>
    </row>
    <row r="171" spans="1:35" x14ac:dyDescent="0.3">
      <c r="A171" s="67">
        <v>154</v>
      </c>
      <c r="B171" s="68" t="s">
        <v>213</v>
      </c>
      <c r="C171" s="88" t="s">
        <v>257</v>
      </c>
      <c r="D171" s="69">
        <v>0</v>
      </c>
      <c r="E171" s="73">
        <v>3056025</v>
      </c>
      <c r="F171" s="48">
        <f t="shared" si="17"/>
        <v>3056025</v>
      </c>
      <c r="G171" s="89">
        <v>0</v>
      </c>
      <c r="H171" s="90">
        <v>2.8600000000000001E-3</v>
      </c>
      <c r="I171" s="51">
        <f t="shared" si="18"/>
        <v>2.8600000000000001E-3</v>
      </c>
      <c r="J171" s="55">
        <v>0</v>
      </c>
      <c r="K171" s="87">
        <v>47018073</v>
      </c>
      <c r="L171" s="48">
        <f t="shared" si="14"/>
        <v>47018073</v>
      </c>
      <c r="M171" s="55"/>
      <c r="N171" s="48"/>
      <c r="O171" s="48"/>
      <c r="P171" s="48"/>
      <c r="Q171" s="48">
        <f t="shared" si="19"/>
        <v>0</v>
      </c>
      <c r="R171" s="55"/>
      <c r="S171" s="48"/>
      <c r="T171" s="48"/>
      <c r="U171" s="48"/>
      <c r="V171" s="48">
        <f t="shared" si="15"/>
        <v>0</v>
      </c>
      <c r="W171" s="55">
        <v>0</v>
      </c>
      <c r="X171" s="87">
        <v>5749519</v>
      </c>
      <c r="Y171" s="48">
        <f t="shared" si="20"/>
        <v>5749519</v>
      </c>
      <c r="Z171" s="48">
        <v>0</v>
      </c>
      <c r="AA171" s="48">
        <f t="shared" si="16"/>
        <v>5749519</v>
      </c>
      <c r="AB171" s="55"/>
      <c r="AC171" s="48"/>
      <c r="AD171" s="48"/>
      <c r="AE171" s="48"/>
      <c r="AF171" s="48"/>
      <c r="AG171" s="48"/>
      <c r="AH171" s="48"/>
      <c r="AI171" s="91"/>
    </row>
    <row r="172" spans="1:35" x14ac:dyDescent="0.3">
      <c r="A172" s="67">
        <v>155</v>
      </c>
      <c r="B172" s="68" t="s">
        <v>214</v>
      </c>
      <c r="C172" s="88" t="s">
        <v>257</v>
      </c>
      <c r="D172" s="69">
        <v>0</v>
      </c>
      <c r="E172" s="73">
        <v>853803</v>
      </c>
      <c r="F172" s="48">
        <f t="shared" si="17"/>
        <v>853803</v>
      </c>
      <c r="G172" s="89">
        <v>0</v>
      </c>
      <c r="H172" s="90">
        <v>7.9900000000000001E-4</v>
      </c>
      <c r="I172" s="51">
        <f t="shared" si="18"/>
        <v>7.9900000000000001E-4</v>
      </c>
      <c r="J172" s="55">
        <v>0</v>
      </c>
      <c r="K172" s="87">
        <v>13136083</v>
      </c>
      <c r="L172" s="48">
        <f t="shared" si="14"/>
        <v>13136083</v>
      </c>
      <c r="M172" s="55"/>
      <c r="N172" s="48"/>
      <c r="O172" s="48"/>
      <c r="P172" s="48"/>
      <c r="Q172" s="48">
        <f t="shared" si="19"/>
        <v>0</v>
      </c>
      <c r="R172" s="55"/>
      <c r="S172" s="48"/>
      <c r="T172" s="48"/>
      <c r="U172" s="48"/>
      <c r="V172" s="48">
        <f t="shared" si="15"/>
        <v>0</v>
      </c>
      <c r="W172" s="55">
        <v>0</v>
      </c>
      <c r="X172" s="87">
        <v>1606322</v>
      </c>
      <c r="Y172" s="48">
        <f t="shared" si="20"/>
        <v>1606322</v>
      </c>
      <c r="Z172" s="48">
        <v>0</v>
      </c>
      <c r="AA172" s="48">
        <f t="shared" si="16"/>
        <v>1606322</v>
      </c>
      <c r="AB172" s="55"/>
      <c r="AC172" s="48"/>
      <c r="AD172" s="48"/>
      <c r="AE172" s="48"/>
      <c r="AF172" s="48"/>
      <c r="AG172" s="48"/>
      <c r="AH172" s="48"/>
      <c r="AI172" s="91"/>
    </row>
    <row r="173" spans="1:35" x14ac:dyDescent="0.3">
      <c r="A173" s="67">
        <v>156</v>
      </c>
      <c r="B173" s="68" t="s">
        <v>215</v>
      </c>
      <c r="C173" s="88" t="s">
        <v>257</v>
      </c>
      <c r="D173" s="69">
        <v>0</v>
      </c>
      <c r="E173" s="73">
        <v>1510908</v>
      </c>
      <c r="F173" s="48">
        <f t="shared" si="17"/>
        <v>1510908</v>
      </c>
      <c r="G173" s="89">
        <v>0</v>
      </c>
      <c r="H173" s="90">
        <v>1.4139999999999999E-3</v>
      </c>
      <c r="I173" s="51">
        <f t="shared" si="18"/>
        <v>1.4139999999999999E-3</v>
      </c>
      <c r="J173" s="55">
        <v>0</v>
      </c>
      <c r="K173" s="87">
        <v>23245960</v>
      </c>
      <c r="L173" s="48">
        <f t="shared" si="14"/>
        <v>23245960</v>
      </c>
      <c r="M173" s="55"/>
      <c r="N173" s="48"/>
      <c r="O173" s="48"/>
      <c r="P173" s="48"/>
      <c r="Q173" s="48">
        <f t="shared" si="19"/>
        <v>0</v>
      </c>
      <c r="R173" s="55"/>
      <c r="S173" s="48"/>
      <c r="T173" s="48"/>
      <c r="U173" s="48"/>
      <c r="V173" s="48">
        <f t="shared" si="15"/>
        <v>0</v>
      </c>
      <c r="W173" s="55">
        <v>0</v>
      </c>
      <c r="X173" s="87">
        <v>2842590</v>
      </c>
      <c r="Y173" s="48">
        <f t="shared" si="20"/>
        <v>2842590</v>
      </c>
      <c r="Z173" s="48">
        <v>0</v>
      </c>
      <c r="AA173" s="48">
        <f t="shared" si="16"/>
        <v>2842590</v>
      </c>
      <c r="AB173" s="55"/>
      <c r="AC173" s="48"/>
      <c r="AD173" s="48"/>
      <c r="AE173" s="48"/>
      <c r="AF173" s="48"/>
      <c r="AG173" s="48"/>
      <c r="AH173" s="48"/>
      <c r="AI173" s="91"/>
    </row>
    <row r="174" spans="1:35" x14ac:dyDescent="0.3">
      <c r="A174" s="67">
        <v>158</v>
      </c>
      <c r="B174" s="68" t="s">
        <v>216</v>
      </c>
      <c r="C174" s="88" t="s">
        <v>257</v>
      </c>
      <c r="D174" s="69">
        <v>0</v>
      </c>
      <c r="E174" s="73">
        <v>741265</v>
      </c>
      <c r="F174" s="48">
        <f t="shared" si="17"/>
        <v>741265</v>
      </c>
      <c r="G174" s="89">
        <v>0</v>
      </c>
      <c r="H174" s="90">
        <v>6.9399999999999996E-4</v>
      </c>
      <c r="I174" s="51">
        <f t="shared" si="18"/>
        <v>6.9399999999999996E-4</v>
      </c>
      <c r="J174" s="55">
        <v>0</v>
      </c>
      <c r="K174" s="87">
        <v>11404708</v>
      </c>
      <c r="L174" s="48">
        <f t="shared" si="14"/>
        <v>11404708</v>
      </c>
      <c r="M174" s="55"/>
      <c r="N174" s="48"/>
      <c r="O174" s="48"/>
      <c r="P174" s="48"/>
      <c r="Q174" s="48">
        <f t="shared" si="19"/>
        <v>0</v>
      </c>
      <c r="R174" s="55"/>
      <c r="S174" s="48"/>
      <c r="T174" s="48"/>
      <c r="U174" s="48"/>
      <c r="V174" s="48">
        <f t="shared" si="15"/>
        <v>0</v>
      </c>
      <c r="W174" s="55">
        <v>0</v>
      </c>
      <c r="X174" s="87">
        <v>1394604</v>
      </c>
      <c r="Y174" s="48">
        <f t="shared" si="20"/>
        <v>1394604</v>
      </c>
      <c r="Z174" s="48">
        <v>0</v>
      </c>
      <c r="AA174" s="48">
        <f t="shared" si="16"/>
        <v>1394604</v>
      </c>
      <c r="AB174" s="55"/>
      <c r="AC174" s="48"/>
      <c r="AD174" s="48"/>
      <c r="AE174" s="48"/>
      <c r="AF174" s="48"/>
      <c r="AG174" s="48"/>
      <c r="AH174" s="48"/>
      <c r="AI174" s="91"/>
    </row>
    <row r="175" spans="1:35" x14ac:dyDescent="0.3">
      <c r="A175" s="92">
        <v>160</v>
      </c>
      <c r="B175" s="93" t="s">
        <v>217</v>
      </c>
      <c r="C175" s="88" t="s">
        <v>257</v>
      </c>
      <c r="D175" s="69">
        <v>0</v>
      </c>
      <c r="E175" s="73">
        <v>3577065</v>
      </c>
      <c r="F175" s="48">
        <f t="shared" si="17"/>
        <v>3577065</v>
      </c>
      <c r="G175" s="89">
        <v>0</v>
      </c>
      <c r="H175" s="90">
        <v>3.3470000000000001E-3</v>
      </c>
      <c r="I175" s="51">
        <f t="shared" si="18"/>
        <v>3.3470000000000001E-3</v>
      </c>
      <c r="J175" s="55">
        <v>0</v>
      </c>
      <c r="K175" s="87">
        <v>55034517</v>
      </c>
      <c r="L175" s="48">
        <f t="shared" si="14"/>
        <v>55034517</v>
      </c>
      <c r="M175" s="55"/>
      <c r="N175" s="48"/>
      <c r="O175" s="48"/>
      <c r="P175" s="48"/>
      <c r="Q175" s="48">
        <f t="shared" si="19"/>
        <v>0</v>
      </c>
      <c r="R175" s="55"/>
      <c r="S175" s="48"/>
      <c r="T175" s="48"/>
      <c r="U175" s="48"/>
      <c r="V175" s="48">
        <f t="shared" si="15"/>
        <v>0</v>
      </c>
      <c r="W175" s="55">
        <v>0</v>
      </c>
      <c r="X175" s="87">
        <v>6729795</v>
      </c>
      <c r="Y175" s="48">
        <f t="shared" si="20"/>
        <v>6729795</v>
      </c>
      <c r="Z175" s="48">
        <v>0</v>
      </c>
      <c r="AA175" s="48">
        <f t="shared" si="16"/>
        <v>6729795</v>
      </c>
      <c r="AB175" s="55"/>
      <c r="AC175" s="48"/>
      <c r="AD175" s="48"/>
      <c r="AE175" s="48"/>
      <c r="AF175" s="48"/>
      <c r="AG175" s="48"/>
      <c r="AH175" s="48"/>
      <c r="AI175" s="91"/>
    </row>
    <row r="176" spans="1:35" x14ac:dyDescent="0.3">
      <c r="A176" s="67">
        <v>161</v>
      </c>
      <c r="B176" s="68" t="s">
        <v>218</v>
      </c>
      <c r="C176" s="88" t="s">
        <v>257</v>
      </c>
      <c r="D176" s="69">
        <v>0</v>
      </c>
      <c r="E176" s="73">
        <v>1364395</v>
      </c>
      <c r="F176" s="48">
        <f t="shared" si="17"/>
        <v>1364395</v>
      </c>
      <c r="G176" s="89">
        <v>0</v>
      </c>
      <c r="H176" s="90">
        <v>1.2769999999999999E-3</v>
      </c>
      <c r="I176" s="51">
        <f t="shared" si="18"/>
        <v>1.2769999999999999E-3</v>
      </c>
      <c r="J176" s="55">
        <v>0</v>
      </c>
      <c r="K176" s="87">
        <v>20991720</v>
      </c>
      <c r="L176" s="48">
        <f t="shared" si="14"/>
        <v>20991720</v>
      </c>
      <c r="M176" s="55"/>
      <c r="N176" s="48"/>
      <c r="O176" s="48"/>
      <c r="P176" s="48"/>
      <c r="Q176" s="48">
        <f t="shared" si="19"/>
        <v>0</v>
      </c>
      <c r="R176" s="55"/>
      <c r="S176" s="48"/>
      <c r="T176" s="48"/>
      <c r="U176" s="48"/>
      <c r="V176" s="48">
        <f t="shared" si="15"/>
        <v>0</v>
      </c>
      <c r="W176" s="55">
        <v>0</v>
      </c>
      <c r="X176" s="87">
        <v>2566934</v>
      </c>
      <c r="Y176" s="48">
        <f t="shared" si="20"/>
        <v>2566934</v>
      </c>
      <c r="Z176" s="48">
        <v>0</v>
      </c>
      <c r="AA176" s="48">
        <f t="shared" si="16"/>
        <v>2566934</v>
      </c>
      <c r="AB176" s="55"/>
      <c r="AC176" s="48"/>
      <c r="AD176" s="48"/>
      <c r="AE176" s="48"/>
      <c r="AF176" s="48"/>
      <c r="AG176" s="48"/>
      <c r="AH176" s="48"/>
      <c r="AI176" s="91"/>
    </row>
    <row r="177" spans="1:35" x14ac:dyDescent="0.3">
      <c r="A177" s="67">
        <v>162</v>
      </c>
      <c r="B177" s="68" t="s">
        <v>219</v>
      </c>
      <c r="C177" s="88" t="s">
        <v>257</v>
      </c>
      <c r="D177" s="69">
        <v>0</v>
      </c>
      <c r="E177" s="73">
        <v>4069094</v>
      </c>
      <c r="F177" s="48">
        <f t="shared" si="17"/>
        <v>4069094</v>
      </c>
      <c r="G177" s="89">
        <v>0</v>
      </c>
      <c r="H177" s="90">
        <v>3.8080000000000002E-3</v>
      </c>
      <c r="I177" s="51">
        <f t="shared" si="18"/>
        <v>3.8080000000000002E-3</v>
      </c>
      <c r="J177" s="55">
        <v>0</v>
      </c>
      <c r="K177" s="87">
        <v>62604552</v>
      </c>
      <c r="L177" s="48">
        <f t="shared" si="14"/>
        <v>62604552</v>
      </c>
      <c r="M177" s="55"/>
      <c r="N177" s="48"/>
      <c r="O177" s="48"/>
      <c r="P177" s="48"/>
      <c r="Q177" s="48">
        <f t="shared" si="19"/>
        <v>0</v>
      </c>
      <c r="R177" s="55"/>
      <c r="S177" s="48"/>
      <c r="T177" s="48"/>
      <c r="U177" s="48"/>
      <c r="V177" s="48">
        <f t="shared" si="15"/>
        <v>0</v>
      </c>
      <c r="W177" s="55">
        <v>0</v>
      </c>
      <c r="X177" s="87">
        <v>7655483</v>
      </c>
      <c r="Y177" s="48">
        <f t="shared" si="20"/>
        <v>7655483</v>
      </c>
      <c r="Z177" s="48">
        <v>0</v>
      </c>
      <c r="AA177" s="48">
        <f t="shared" si="16"/>
        <v>7655483</v>
      </c>
      <c r="AB177" s="55"/>
      <c r="AC177" s="48"/>
      <c r="AD177" s="48"/>
      <c r="AE177" s="48"/>
      <c r="AF177" s="48"/>
      <c r="AG177" s="48"/>
      <c r="AH177" s="48"/>
      <c r="AI177" s="91"/>
    </row>
    <row r="178" spans="1:35" x14ac:dyDescent="0.3">
      <c r="A178" s="67">
        <v>163</v>
      </c>
      <c r="B178" s="68" t="s">
        <v>220</v>
      </c>
      <c r="C178" s="88" t="s">
        <v>257</v>
      </c>
      <c r="D178" s="69">
        <v>0</v>
      </c>
      <c r="E178" s="73">
        <v>912056</v>
      </c>
      <c r="F178" s="48">
        <f t="shared" si="17"/>
        <v>912056</v>
      </c>
      <c r="G178" s="89">
        <v>0</v>
      </c>
      <c r="H178" s="90">
        <v>8.5300000000000003E-4</v>
      </c>
      <c r="I178" s="51">
        <f t="shared" si="18"/>
        <v>8.5300000000000003E-4</v>
      </c>
      <c r="J178" s="55">
        <v>0</v>
      </c>
      <c r="K178" s="87">
        <v>14032352</v>
      </c>
      <c r="L178" s="48">
        <f t="shared" si="14"/>
        <v>14032352</v>
      </c>
      <c r="M178" s="55"/>
      <c r="N178" s="48"/>
      <c r="O178" s="48"/>
      <c r="P178" s="48"/>
      <c r="Q178" s="48">
        <f t="shared" si="19"/>
        <v>0</v>
      </c>
      <c r="R178" s="55"/>
      <c r="S178" s="48"/>
      <c r="T178" s="48"/>
      <c r="U178" s="48"/>
      <c r="V178" s="48">
        <f t="shared" si="15"/>
        <v>0</v>
      </c>
      <c r="W178" s="55">
        <v>0</v>
      </c>
      <c r="X178" s="87">
        <v>1715921</v>
      </c>
      <c r="Y178" s="48">
        <f t="shared" si="20"/>
        <v>1715921</v>
      </c>
      <c r="Z178" s="48">
        <v>0</v>
      </c>
      <c r="AA178" s="48">
        <f t="shared" si="16"/>
        <v>1715921</v>
      </c>
      <c r="AB178" s="55"/>
      <c r="AC178" s="48"/>
      <c r="AD178" s="48"/>
      <c r="AE178" s="48"/>
      <c r="AF178" s="48"/>
      <c r="AG178" s="48"/>
      <c r="AH178" s="48"/>
      <c r="AI178" s="91"/>
    </row>
    <row r="179" spans="1:35" x14ac:dyDescent="0.3">
      <c r="A179" s="67">
        <v>166</v>
      </c>
      <c r="B179" s="68" t="s">
        <v>221</v>
      </c>
      <c r="C179" s="88" t="s">
        <v>257</v>
      </c>
      <c r="D179" s="69">
        <v>0</v>
      </c>
      <c r="E179" s="73">
        <v>5050347</v>
      </c>
      <c r="F179" s="48">
        <f t="shared" si="17"/>
        <v>5050347</v>
      </c>
      <c r="G179" s="89">
        <v>0</v>
      </c>
      <c r="H179" s="90">
        <v>4.7260000000000002E-3</v>
      </c>
      <c r="I179" s="51">
        <f t="shared" si="18"/>
        <v>4.7260000000000002E-3</v>
      </c>
      <c r="J179" s="55">
        <v>0</v>
      </c>
      <c r="K179" s="87">
        <v>77701543</v>
      </c>
      <c r="L179" s="48">
        <f t="shared" si="14"/>
        <v>77701543</v>
      </c>
      <c r="M179" s="55"/>
      <c r="N179" s="48"/>
      <c r="O179" s="48"/>
      <c r="P179" s="48"/>
      <c r="Q179" s="48">
        <f t="shared" si="19"/>
        <v>0</v>
      </c>
      <c r="R179" s="55"/>
      <c r="S179" s="48"/>
      <c r="T179" s="48"/>
      <c r="U179" s="48"/>
      <c r="V179" s="48">
        <f t="shared" si="15"/>
        <v>0</v>
      </c>
      <c r="W179" s="55">
        <v>0</v>
      </c>
      <c r="X179" s="87">
        <v>9501591</v>
      </c>
      <c r="Y179" s="48">
        <f t="shared" si="20"/>
        <v>9501591</v>
      </c>
      <c r="Z179" s="48">
        <v>0</v>
      </c>
      <c r="AA179" s="48">
        <f t="shared" si="16"/>
        <v>9501591</v>
      </c>
      <c r="AB179" s="55"/>
      <c r="AC179" s="48"/>
      <c r="AD179" s="48"/>
      <c r="AE179" s="48"/>
      <c r="AF179" s="48"/>
      <c r="AG179" s="48"/>
      <c r="AH179" s="48"/>
      <c r="AI179" s="91"/>
    </row>
    <row r="180" spans="1:35" x14ac:dyDescent="0.3">
      <c r="A180" s="67">
        <v>167</v>
      </c>
      <c r="B180" s="68" t="s">
        <v>222</v>
      </c>
      <c r="C180" s="88" t="s">
        <v>257</v>
      </c>
      <c r="D180" s="69">
        <v>0</v>
      </c>
      <c r="E180" s="73">
        <v>1506083</v>
      </c>
      <c r="F180" s="48">
        <f t="shared" si="17"/>
        <v>1506083</v>
      </c>
      <c r="G180" s="89">
        <v>0</v>
      </c>
      <c r="H180" s="90">
        <v>1.4090000000000001E-3</v>
      </c>
      <c r="I180" s="51">
        <f t="shared" si="18"/>
        <v>1.4090000000000001E-3</v>
      </c>
      <c r="J180" s="55">
        <v>0</v>
      </c>
      <c r="K180" s="87">
        <v>23171641</v>
      </c>
      <c r="L180" s="48">
        <f t="shared" si="14"/>
        <v>23171641</v>
      </c>
      <c r="M180" s="55"/>
      <c r="N180" s="48"/>
      <c r="O180" s="48"/>
      <c r="P180" s="48"/>
      <c r="Q180" s="48">
        <f t="shared" si="19"/>
        <v>0</v>
      </c>
      <c r="R180" s="55"/>
      <c r="S180" s="48"/>
      <c r="T180" s="48"/>
      <c r="U180" s="48"/>
      <c r="V180" s="48">
        <f t="shared" si="15"/>
        <v>0</v>
      </c>
      <c r="W180" s="55">
        <v>0</v>
      </c>
      <c r="X180" s="87">
        <v>2833502</v>
      </c>
      <c r="Y180" s="48">
        <f t="shared" si="20"/>
        <v>2833502</v>
      </c>
      <c r="Z180" s="48">
        <v>0</v>
      </c>
      <c r="AA180" s="48">
        <f t="shared" si="16"/>
        <v>2833502</v>
      </c>
      <c r="AB180" s="55"/>
      <c r="AC180" s="48"/>
      <c r="AD180" s="48"/>
      <c r="AE180" s="48"/>
      <c r="AF180" s="48"/>
      <c r="AG180" s="48"/>
      <c r="AH180" s="48"/>
      <c r="AI180" s="91"/>
    </row>
    <row r="181" spans="1:35" x14ac:dyDescent="0.3">
      <c r="A181" s="67">
        <v>170</v>
      </c>
      <c r="B181" s="68" t="s">
        <v>223</v>
      </c>
      <c r="C181" s="88" t="s">
        <v>257</v>
      </c>
      <c r="D181" s="69">
        <v>0</v>
      </c>
      <c r="E181" s="73">
        <v>494663</v>
      </c>
      <c r="F181" s="48">
        <f t="shared" si="17"/>
        <v>494663</v>
      </c>
      <c r="G181" s="89">
        <v>0</v>
      </c>
      <c r="H181" s="90">
        <v>4.6299999999999998E-4</v>
      </c>
      <c r="I181" s="51">
        <f t="shared" si="18"/>
        <v>4.6299999999999998E-4</v>
      </c>
      <c r="J181" s="55">
        <v>0</v>
      </c>
      <c r="K181" s="87">
        <v>7610648</v>
      </c>
      <c r="L181" s="48">
        <f t="shared" si="14"/>
        <v>7610648</v>
      </c>
      <c r="M181" s="55"/>
      <c r="N181" s="48"/>
      <c r="O181" s="48"/>
      <c r="P181" s="48"/>
      <c r="Q181" s="48">
        <f t="shared" si="19"/>
        <v>0</v>
      </c>
      <c r="R181" s="55"/>
      <c r="S181" s="48"/>
      <c r="T181" s="48"/>
      <c r="U181" s="48"/>
      <c r="V181" s="48">
        <f t="shared" si="15"/>
        <v>0</v>
      </c>
      <c r="W181" s="55">
        <v>0</v>
      </c>
      <c r="X181" s="87">
        <v>930654</v>
      </c>
      <c r="Y181" s="48">
        <f t="shared" si="20"/>
        <v>930654</v>
      </c>
      <c r="Z181" s="48">
        <v>0</v>
      </c>
      <c r="AA181" s="48">
        <f t="shared" si="16"/>
        <v>930654</v>
      </c>
      <c r="AB181" s="55"/>
      <c r="AC181" s="48"/>
      <c r="AD181" s="48"/>
      <c r="AE181" s="48"/>
      <c r="AF181" s="48"/>
      <c r="AG181" s="48"/>
      <c r="AH181" s="48"/>
      <c r="AI181" s="91"/>
    </row>
    <row r="182" spans="1:35" x14ac:dyDescent="0.3">
      <c r="A182" s="67">
        <v>173</v>
      </c>
      <c r="B182" s="68" t="s">
        <v>224</v>
      </c>
      <c r="C182" s="88" t="s">
        <v>257</v>
      </c>
      <c r="D182" s="69">
        <v>0</v>
      </c>
      <c r="E182" s="73">
        <v>3431460</v>
      </c>
      <c r="F182" s="48">
        <f t="shared" si="17"/>
        <v>3431460</v>
      </c>
      <c r="G182" s="89">
        <v>0</v>
      </c>
      <c r="H182" s="90">
        <v>3.2109999999999999E-3</v>
      </c>
      <c r="I182" s="51">
        <f t="shared" si="18"/>
        <v>3.2109999999999999E-3</v>
      </c>
      <c r="J182" s="55">
        <v>0</v>
      </c>
      <c r="K182" s="87">
        <v>52794418</v>
      </c>
      <c r="L182" s="48">
        <f t="shared" si="14"/>
        <v>52794418</v>
      </c>
      <c r="M182" s="55"/>
      <c r="N182" s="48"/>
      <c r="O182" s="48"/>
      <c r="P182" s="48"/>
      <c r="Q182" s="48">
        <f t="shared" si="19"/>
        <v>0</v>
      </c>
      <c r="R182" s="55"/>
      <c r="S182" s="48"/>
      <c r="T182" s="48"/>
      <c r="U182" s="48"/>
      <c r="V182" s="48">
        <f t="shared" si="15"/>
        <v>0</v>
      </c>
      <c r="W182" s="55">
        <v>0</v>
      </c>
      <c r="X182" s="87">
        <v>6455869</v>
      </c>
      <c r="Y182" s="48">
        <f t="shared" si="20"/>
        <v>6455869</v>
      </c>
      <c r="Z182" s="48">
        <v>0</v>
      </c>
      <c r="AA182" s="48">
        <f t="shared" si="16"/>
        <v>6455869</v>
      </c>
      <c r="AB182" s="55"/>
      <c r="AC182" s="48"/>
      <c r="AD182" s="48"/>
      <c r="AE182" s="48"/>
      <c r="AF182" s="48"/>
      <c r="AG182" s="48"/>
      <c r="AH182" s="48"/>
      <c r="AI182" s="91"/>
    </row>
    <row r="183" spans="1:35" x14ac:dyDescent="0.3">
      <c r="A183" s="67">
        <v>180</v>
      </c>
      <c r="B183" s="68" t="s">
        <v>225</v>
      </c>
      <c r="C183" s="88" t="s">
        <v>257</v>
      </c>
      <c r="D183" s="69">
        <v>0</v>
      </c>
      <c r="E183" s="73">
        <v>1012944</v>
      </c>
      <c r="F183" s="48">
        <f t="shared" si="17"/>
        <v>1012944</v>
      </c>
      <c r="G183" s="89">
        <v>0</v>
      </c>
      <c r="H183" s="90">
        <v>9.4799999999999995E-4</v>
      </c>
      <c r="I183" s="51">
        <f t="shared" si="18"/>
        <v>9.4799999999999995E-4</v>
      </c>
      <c r="J183" s="55">
        <v>0</v>
      </c>
      <c r="K183" s="87">
        <v>15584505</v>
      </c>
      <c r="L183" s="48">
        <f t="shared" si="14"/>
        <v>15584505</v>
      </c>
      <c r="M183" s="55"/>
      <c r="N183" s="48"/>
      <c r="O183" s="48"/>
      <c r="P183" s="48"/>
      <c r="Q183" s="48">
        <f t="shared" si="19"/>
        <v>0</v>
      </c>
      <c r="R183" s="55"/>
      <c r="S183" s="48"/>
      <c r="T183" s="48"/>
      <c r="U183" s="48"/>
      <c r="V183" s="48">
        <f t="shared" si="15"/>
        <v>0</v>
      </c>
      <c r="W183" s="55">
        <v>0</v>
      </c>
      <c r="X183" s="87">
        <v>1905723</v>
      </c>
      <c r="Y183" s="48">
        <f t="shared" si="20"/>
        <v>1905723</v>
      </c>
      <c r="Z183" s="48">
        <v>0</v>
      </c>
      <c r="AA183" s="48">
        <f t="shared" si="16"/>
        <v>1905723</v>
      </c>
      <c r="AB183" s="55"/>
      <c r="AC183" s="48"/>
      <c r="AD183" s="48"/>
      <c r="AE183" s="48"/>
      <c r="AF183" s="48"/>
      <c r="AG183" s="48"/>
      <c r="AH183" s="48"/>
      <c r="AI183" s="91"/>
    </row>
    <row r="184" spans="1:35" x14ac:dyDescent="0.3">
      <c r="A184" s="67">
        <v>182</v>
      </c>
      <c r="B184" s="68" t="s">
        <v>226</v>
      </c>
      <c r="C184" s="88" t="s">
        <v>257</v>
      </c>
      <c r="D184" s="69">
        <v>0</v>
      </c>
      <c r="E184" s="73">
        <v>1386162</v>
      </c>
      <c r="F184" s="48">
        <f t="shared" si="17"/>
        <v>1386162</v>
      </c>
      <c r="G184" s="89">
        <v>0</v>
      </c>
      <c r="H184" s="90">
        <v>1.297E-3</v>
      </c>
      <c r="I184" s="51">
        <f t="shared" si="18"/>
        <v>1.297E-3</v>
      </c>
      <c r="J184" s="55">
        <v>0</v>
      </c>
      <c r="K184" s="87">
        <v>21326650</v>
      </c>
      <c r="L184" s="48">
        <f t="shared" si="14"/>
        <v>21326650</v>
      </c>
      <c r="M184" s="55"/>
      <c r="N184" s="48"/>
      <c r="O184" s="48"/>
      <c r="P184" s="48"/>
      <c r="Q184" s="48">
        <f t="shared" si="19"/>
        <v>0</v>
      </c>
      <c r="R184" s="55"/>
      <c r="S184" s="48"/>
      <c r="T184" s="48"/>
      <c r="U184" s="48"/>
      <c r="V184" s="48">
        <f t="shared" si="15"/>
        <v>0</v>
      </c>
      <c r="W184" s="55">
        <v>0</v>
      </c>
      <c r="X184" s="87">
        <v>2607890</v>
      </c>
      <c r="Y184" s="48">
        <f t="shared" si="20"/>
        <v>2607890</v>
      </c>
      <c r="Z184" s="48">
        <v>0</v>
      </c>
      <c r="AA184" s="48">
        <f t="shared" si="16"/>
        <v>2607890</v>
      </c>
      <c r="AB184" s="55"/>
      <c r="AC184" s="48"/>
      <c r="AD184" s="48"/>
      <c r="AE184" s="48"/>
      <c r="AF184" s="48"/>
      <c r="AG184" s="48"/>
      <c r="AH184" s="48"/>
      <c r="AI184" s="91"/>
    </row>
    <row r="185" spans="1:35" x14ac:dyDescent="0.3">
      <c r="A185" s="67">
        <v>190</v>
      </c>
      <c r="B185" s="68" t="s">
        <v>227</v>
      </c>
      <c r="C185" s="88" t="s">
        <v>257</v>
      </c>
      <c r="D185" s="69">
        <v>0</v>
      </c>
      <c r="E185" s="73">
        <v>396193</v>
      </c>
      <c r="F185" s="48">
        <f t="shared" si="17"/>
        <v>396193</v>
      </c>
      <c r="G185" s="89">
        <v>0</v>
      </c>
      <c r="H185" s="90">
        <v>3.7100000000000002E-4</v>
      </c>
      <c r="I185" s="51">
        <f t="shared" si="18"/>
        <v>3.7100000000000002E-4</v>
      </c>
      <c r="J185" s="55">
        <v>0</v>
      </c>
      <c r="K185" s="87">
        <v>6095654</v>
      </c>
      <c r="L185" s="48">
        <f t="shared" si="14"/>
        <v>6095654</v>
      </c>
      <c r="M185" s="55"/>
      <c r="N185" s="48"/>
      <c r="O185" s="48"/>
      <c r="P185" s="48"/>
      <c r="Q185" s="48">
        <f t="shared" si="19"/>
        <v>0</v>
      </c>
      <c r="R185" s="55"/>
      <c r="S185" s="48"/>
      <c r="T185" s="48"/>
      <c r="U185" s="48"/>
      <c r="V185" s="48">
        <f t="shared" si="15"/>
        <v>0</v>
      </c>
      <c r="W185" s="55">
        <v>0</v>
      </c>
      <c r="X185" s="87">
        <v>745396</v>
      </c>
      <c r="Y185" s="48">
        <f t="shared" si="20"/>
        <v>745396</v>
      </c>
      <c r="Z185" s="48">
        <v>0</v>
      </c>
      <c r="AA185" s="48">
        <f t="shared" si="16"/>
        <v>745396</v>
      </c>
      <c r="AB185" s="55"/>
      <c r="AC185" s="48"/>
      <c r="AD185" s="48"/>
      <c r="AE185" s="48"/>
      <c r="AF185" s="48"/>
      <c r="AG185" s="48"/>
      <c r="AH185" s="48"/>
      <c r="AI185" s="91"/>
    </row>
    <row r="186" spans="1:35" x14ac:dyDescent="0.3">
      <c r="A186" s="67">
        <v>191</v>
      </c>
      <c r="B186" s="68" t="s">
        <v>228</v>
      </c>
      <c r="C186" s="88" t="s">
        <v>257</v>
      </c>
      <c r="D186" s="69">
        <v>0</v>
      </c>
      <c r="E186" s="73">
        <v>618348</v>
      </c>
      <c r="F186" s="48">
        <f t="shared" si="17"/>
        <v>618348</v>
      </c>
      <c r="G186" s="89">
        <v>0</v>
      </c>
      <c r="H186" s="90">
        <v>5.7899999999999998E-4</v>
      </c>
      <c r="I186" s="51">
        <f t="shared" si="18"/>
        <v>5.7899999999999998E-4</v>
      </c>
      <c r="J186" s="55">
        <v>0</v>
      </c>
      <c r="K186" s="87">
        <v>9513515</v>
      </c>
      <c r="L186" s="48">
        <f t="shared" si="14"/>
        <v>9513515</v>
      </c>
      <c r="M186" s="55"/>
      <c r="N186" s="48"/>
      <c r="O186" s="48"/>
      <c r="P186" s="48"/>
      <c r="Q186" s="48">
        <f t="shared" si="19"/>
        <v>0</v>
      </c>
      <c r="R186" s="55"/>
      <c r="S186" s="48"/>
      <c r="T186" s="48"/>
      <c r="U186" s="48"/>
      <c r="V186" s="48">
        <f t="shared" si="15"/>
        <v>0</v>
      </c>
      <c r="W186" s="55">
        <v>0</v>
      </c>
      <c r="X186" s="87">
        <v>1163343</v>
      </c>
      <c r="Y186" s="48">
        <f t="shared" si="20"/>
        <v>1163343</v>
      </c>
      <c r="Z186" s="48">
        <v>0</v>
      </c>
      <c r="AA186" s="48">
        <f t="shared" si="16"/>
        <v>1163343</v>
      </c>
      <c r="AB186" s="55"/>
      <c r="AC186" s="48"/>
      <c r="AD186" s="48"/>
      <c r="AE186" s="48"/>
      <c r="AF186" s="48"/>
      <c r="AG186" s="48"/>
      <c r="AH186" s="48"/>
      <c r="AI186" s="91"/>
    </row>
    <row r="187" spans="1:35" x14ac:dyDescent="0.3">
      <c r="A187" s="67">
        <v>206</v>
      </c>
      <c r="B187" s="68" t="s">
        <v>229</v>
      </c>
      <c r="C187" s="88" t="s">
        <v>257</v>
      </c>
      <c r="D187" s="69">
        <v>0</v>
      </c>
      <c r="E187" s="73">
        <v>1535291</v>
      </c>
      <c r="F187" s="48">
        <f t="shared" si="17"/>
        <v>1535291</v>
      </c>
      <c r="G187" s="89">
        <v>0</v>
      </c>
      <c r="H187" s="90">
        <v>1.4369999999999999E-3</v>
      </c>
      <c r="I187" s="51">
        <f t="shared" si="18"/>
        <v>1.4369999999999999E-3</v>
      </c>
      <c r="J187" s="55">
        <v>0</v>
      </c>
      <c r="K187" s="87">
        <v>23621009</v>
      </c>
      <c r="L187" s="48">
        <f t="shared" si="14"/>
        <v>23621009</v>
      </c>
      <c r="M187" s="55"/>
      <c r="N187" s="48"/>
      <c r="O187" s="48"/>
      <c r="P187" s="48"/>
      <c r="Q187" s="48">
        <f t="shared" si="19"/>
        <v>0</v>
      </c>
      <c r="R187" s="55"/>
      <c r="S187" s="48"/>
      <c r="T187" s="48"/>
      <c r="U187" s="48"/>
      <c r="V187" s="48">
        <f t="shared" si="15"/>
        <v>0</v>
      </c>
      <c r="W187" s="55">
        <v>0</v>
      </c>
      <c r="X187" s="87">
        <v>2888452</v>
      </c>
      <c r="Y187" s="48">
        <f t="shared" si="20"/>
        <v>2888452</v>
      </c>
      <c r="Z187" s="48">
        <v>0</v>
      </c>
      <c r="AA187" s="48">
        <f t="shared" si="16"/>
        <v>2888452</v>
      </c>
      <c r="AB187" s="55"/>
      <c r="AC187" s="48"/>
      <c r="AD187" s="48"/>
      <c r="AE187" s="48"/>
      <c r="AF187" s="48"/>
      <c r="AG187" s="48"/>
      <c r="AH187" s="48"/>
      <c r="AI187" s="91"/>
    </row>
    <row r="188" spans="1:35" x14ac:dyDescent="0.3">
      <c r="A188" s="67">
        <v>210</v>
      </c>
      <c r="B188" s="68" t="s">
        <v>230</v>
      </c>
      <c r="C188" s="88" t="s">
        <v>257</v>
      </c>
      <c r="D188" s="69">
        <v>0</v>
      </c>
      <c r="E188" s="73">
        <v>2571221</v>
      </c>
      <c r="F188" s="48">
        <f t="shared" si="17"/>
        <v>2571221</v>
      </c>
      <c r="G188" s="89">
        <v>0</v>
      </c>
      <c r="H188" s="90">
        <v>2.4060000000000002E-3</v>
      </c>
      <c r="I188" s="51">
        <f t="shared" si="18"/>
        <v>2.4060000000000002E-3</v>
      </c>
      <c r="J188" s="55">
        <v>0</v>
      </c>
      <c r="K188" s="87">
        <v>39559188</v>
      </c>
      <c r="L188" s="48">
        <f t="shared" si="14"/>
        <v>39559188</v>
      </c>
      <c r="M188" s="55"/>
      <c r="N188" s="48"/>
      <c r="O188" s="48"/>
      <c r="P188" s="48"/>
      <c r="Q188" s="48">
        <f t="shared" si="19"/>
        <v>0</v>
      </c>
      <c r="R188" s="55"/>
      <c r="S188" s="48"/>
      <c r="T188" s="48"/>
      <c r="U188" s="48"/>
      <c r="V188" s="48">
        <f t="shared" si="15"/>
        <v>0</v>
      </c>
      <c r="W188" s="55">
        <v>0</v>
      </c>
      <c r="X188" s="87">
        <v>4837423</v>
      </c>
      <c r="Y188" s="48">
        <f t="shared" si="20"/>
        <v>4837423</v>
      </c>
      <c r="Z188" s="48">
        <v>0</v>
      </c>
      <c r="AA188" s="48">
        <f t="shared" si="16"/>
        <v>4837423</v>
      </c>
      <c r="AB188" s="55"/>
      <c r="AC188" s="48"/>
      <c r="AD188" s="48"/>
      <c r="AE188" s="48"/>
      <c r="AF188" s="48"/>
      <c r="AG188" s="48"/>
      <c r="AH188" s="48"/>
      <c r="AI188" s="91"/>
    </row>
    <row r="189" spans="1:35" x14ac:dyDescent="0.3">
      <c r="A189" s="67">
        <v>214</v>
      </c>
      <c r="B189" s="68" t="s">
        <v>231</v>
      </c>
      <c r="C189" s="88" t="s">
        <v>257</v>
      </c>
      <c r="D189" s="69">
        <v>0</v>
      </c>
      <c r="E189" s="73">
        <v>1546950</v>
      </c>
      <c r="F189" s="48">
        <f t="shared" si="17"/>
        <v>1546950</v>
      </c>
      <c r="G189" s="89">
        <v>0</v>
      </c>
      <c r="H189" s="90">
        <v>1.4480000000000001E-3</v>
      </c>
      <c r="I189" s="51">
        <f t="shared" si="18"/>
        <v>1.4480000000000001E-3</v>
      </c>
      <c r="J189" s="55">
        <v>0</v>
      </c>
      <c r="K189" s="87">
        <v>23800394</v>
      </c>
      <c r="L189" s="48">
        <f t="shared" si="14"/>
        <v>23800394</v>
      </c>
      <c r="M189" s="55"/>
      <c r="N189" s="48"/>
      <c r="O189" s="48"/>
      <c r="P189" s="48"/>
      <c r="Q189" s="48">
        <f t="shared" si="19"/>
        <v>0</v>
      </c>
      <c r="R189" s="55"/>
      <c r="S189" s="48"/>
      <c r="T189" s="48"/>
      <c r="U189" s="48"/>
      <c r="V189" s="48">
        <f t="shared" si="15"/>
        <v>0</v>
      </c>
      <c r="W189" s="55">
        <v>0</v>
      </c>
      <c r="X189" s="87">
        <v>2910388</v>
      </c>
      <c r="Y189" s="48">
        <f t="shared" si="20"/>
        <v>2910388</v>
      </c>
      <c r="Z189" s="48">
        <v>0</v>
      </c>
      <c r="AA189" s="48">
        <f t="shared" si="16"/>
        <v>2910388</v>
      </c>
      <c r="AB189" s="55"/>
      <c r="AC189" s="48"/>
      <c r="AD189" s="48"/>
      <c r="AE189" s="48"/>
      <c r="AF189" s="48"/>
      <c r="AG189" s="48"/>
      <c r="AH189" s="48"/>
      <c r="AI189" s="91"/>
    </row>
    <row r="190" spans="1:35" x14ac:dyDescent="0.3">
      <c r="A190" s="67">
        <v>221</v>
      </c>
      <c r="B190" s="68" t="s">
        <v>232</v>
      </c>
      <c r="C190" s="88" t="s">
        <v>257</v>
      </c>
      <c r="D190" s="69">
        <v>0</v>
      </c>
      <c r="E190" s="73">
        <v>2825270</v>
      </c>
      <c r="F190" s="48">
        <f t="shared" si="17"/>
        <v>2825270</v>
      </c>
      <c r="G190" s="89">
        <v>0</v>
      </c>
      <c r="H190" s="90">
        <v>2.6440000000000001E-3</v>
      </c>
      <c r="I190" s="51">
        <f t="shared" si="18"/>
        <v>2.6440000000000001E-3</v>
      </c>
      <c r="J190" s="55">
        <v>0</v>
      </c>
      <c r="K190" s="87">
        <v>43467852</v>
      </c>
      <c r="L190" s="48">
        <f t="shared" si="14"/>
        <v>43467852</v>
      </c>
      <c r="M190" s="55"/>
      <c r="N190" s="48"/>
      <c r="O190" s="48"/>
      <c r="P190" s="48"/>
      <c r="Q190" s="48">
        <f t="shared" si="19"/>
        <v>0</v>
      </c>
      <c r="R190" s="55"/>
      <c r="S190" s="48"/>
      <c r="T190" s="48"/>
      <c r="U190" s="48"/>
      <c r="V190" s="48">
        <f t="shared" si="15"/>
        <v>0</v>
      </c>
      <c r="W190" s="55">
        <v>0</v>
      </c>
      <c r="X190" s="87">
        <v>5315387</v>
      </c>
      <c r="Y190" s="48">
        <f t="shared" si="20"/>
        <v>5315387</v>
      </c>
      <c r="Z190" s="48">
        <v>0</v>
      </c>
      <c r="AA190" s="48">
        <f t="shared" si="16"/>
        <v>5315387</v>
      </c>
      <c r="AB190" s="55"/>
      <c r="AC190" s="48"/>
      <c r="AD190" s="48"/>
      <c r="AE190" s="48"/>
      <c r="AF190" s="48"/>
      <c r="AG190" s="48"/>
      <c r="AH190" s="48"/>
      <c r="AI190" s="91"/>
    </row>
    <row r="191" spans="1:35" x14ac:dyDescent="0.3">
      <c r="A191" s="67">
        <v>222</v>
      </c>
      <c r="B191" s="68" t="s">
        <v>233</v>
      </c>
      <c r="C191" s="88" t="s">
        <v>257</v>
      </c>
      <c r="D191" s="69">
        <v>0</v>
      </c>
      <c r="E191" s="73">
        <v>2651830</v>
      </c>
      <c r="F191" s="48">
        <f t="shared" si="17"/>
        <v>2651830</v>
      </c>
      <c r="G191" s="89">
        <v>0</v>
      </c>
      <c r="H191" s="90">
        <v>2.4810000000000001E-3</v>
      </c>
      <c r="I191" s="51">
        <f t="shared" si="18"/>
        <v>2.4810000000000001E-3</v>
      </c>
      <c r="J191" s="55">
        <v>0</v>
      </c>
      <c r="K191" s="87">
        <v>40799431</v>
      </c>
      <c r="L191" s="48">
        <f t="shared" si="14"/>
        <v>40799431</v>
      </c>
      <c r="M191" s="55"/>
      <c r="N191" s="48"/>
      <c r="O191" s="48"/>
      <c r="P191" s="48"/>
      <c r="Q191" s="48">
        <f t="shared" si="19"/>
        <v>0</v>
      </c>
      <c r="R191" s="55"/>
      <c r="S191" s="48"/>
      <c r="T191" s="48"/>
      <c r="U191" s="48"/>
      <c r="V191" s="48">
        <f t="shared" si="15"/>
        <v>0</v>
      </c>
      <c r="W191" s="55">
        <v>0</v>
      </c>
      <c r="X191" s="87">
        <v>4989084</v>
      </c>
      <c r="Y191" s="48">
        <f t="shared" si="20"/>
        <v>4989084</v>
      </c>
      <c r="Z191" s="48">
        <v>0</v>
      </c>
      <c r="AA191" s="48">
        <f t="shared" si="16"/>
        <v>4989084</v>
      </c>
      <c r="AB191" s="55"/>
      <c r="AC191" s="48"/>
      <c r="AD191" s="48"/>
      <c r="AE191" s="48"/>
      <c r="AF191" s="48"/>
      <c r="AG191" s="48"/>
      <c r="AH191" s="48"/>
      <c r="AI191" s="91"/>
    </row>
    <row r="192" spans="1:35" x14ac:dyDescent="0.3">
      <c r="A192" s="67">
        <v>224</v>
      </c>
      <c r="B192" s="68" t="s">
        <v>234</v>
      </c>
      <c r="C192" s="88" t="s">
        <v>257</v>
      </c>
      <c r="D192" s="69">
        <v>0</v>
      </c>
      <c r="E192" s="73">
        <v>8782653</v>
      </c>
      <c r="F192" s="48">
        <f t="shared" si="17"/>
        <v>8782653</v>
      </c>
      <c r="G192" s="89">
        <v>0</v>
      </c>
      <c r="H192" s="90">
        <v>8.2179999999999996E-3</v>
      </c>
      <c r="I192" s="51">
        <f t="shared" si="18"/>
        <v>8.2179999999999996E-3</v>
      </c>
      <c r="J192" s="55">
        <v>0</v>
      </c>
      <c r="K192" s="87">
        <v>135124633</v>
      </c>
      <c r="L192" s="48">
        <f t="shared" si="14"/>
        <v>135124633</v>
      </c>
      <c r="M192" s="55"/>
      <c r="N192" s="48"/>
      <c r="O192" s="48"/>
      <c r="P192" s="48"/>
      <c r="Q192" s="48">
        <f t="shared" si="19"/>
        <v>0</v>
      </c>
      <c r="R192" s="55"/>
      <c r="S192" s="48"/>
      <c r="T192" s="48"/>
      <c r="U192" s="48"/>
      <c r="V192" s="48">
        <f t="shared" si="15"/>
        <v>0</v>
      </c>
      <c r="W192" s="55">
        <v>0</v>
      </c>
      <c r="X192" s="87">
        <v>16523469</v>
      </c>
      <c r="Y192" s="48">
        <f t="shared" si="20"/>
        <v>16523469</v>
      </c>
      <c r="Z192" s="48">
        <v>0</v>
      </c>
      <c r="AA192" s="48">
        <f t="shared" si="16"/>
        <v>16523469</v>
      </c>
      <c r="AB192" s="55"/>
      <c r="AC192" s="48"/>
      <c r="AD192" s="48"/>
      <c r="AE192" s="48"/>
      <c r="AF192" s="48"/>
      <c r="AG192" s="48"/>
      <c r="AH192" s="48"/>
      <c r="AI192" s="91"/>
    </row>
    <row r="193" spans="1:35" x14ac:dyDescent="0.3">
      <c r="A193" s="67">
        <v>226</v>
      </c>
      <c r="B193" s="68" t="s">
        <v>235</v>
      </c>
      <c r="C193" s="88" t="s">
        <v>257</v>
      </c>
      <c r="D193" s="69">
        <v>0</v>
      </c>
      <c r="E193" s="73">
        <v>4912137</v>
      </c>
      <c r="F193" s="48">
        <f t="shared" si="17"/>
        <v>4912137</v>
      </c>
      <c r="G193" s="89">
        <v>0</v>
      </c>
      <c r="H193" s="90">
        <v>4.5960000000000003E-3</v>
      </c>
      <c r="I193" s="51">
        <f t="shared" si="18"/>
        <v>4.5960000000000003E-3</v>
      </c>
      <c r="J193" s="55">
        <v>0</v>
      </c>
      <c r="K193" s="87">
        <v>75575225</v>
      </c>
      <c r="L193" s="48">
        <f t="shared" si="14"/>
        <v>75575225</v>
      </c>
      <c r="M193" s="55"/>
      <c r="N193" s="48"/>
      <c r="O193" s="48"/>
      <c r="P193" s="48"/>
      <c r="Q193" s="48">
        <f t="shared" si="19"/>
        <v>0</v>
      </c>
      <c r="R193" s="55"/>
      <c r="S193" s="48"/>
      <c r="T193" s="48"/>
      <c r="U193" s="48"/>
      <c r="V193" s="48">
        <f t="shared" si="15"/>
        <v>0</v>
      </c>
      <c r="W193" s="55">
        <v>0</v>
      </c>
      <c r="X193" s="87">
        <v>9241578</v>
      </c>
      <c r="Y193" s="48">
        <f t="shared" si="20"/>
        <v>9241578</v>
      </c>
      <c r="Z193" s="48">
        <v>0</v>
      </c>
      <c r="AA193" s="48">
        <f t="shared" si="16"/>
        <v>9241578</v>
      </c>
      <c r="AB193" s="55"/>
      <c r="AC193" s="48"/>
      <c r="AD193" s="48"/>
      <c r="AE193" s="48"/>
      <c r="AF193" s="48"/>
      <c r="AG193" s="48"/>
      <c r="AH193" s="48"/>
      <c r="AI193" s="91"/>
    </row>
    <row r="194" spans="1:35" x14ac:dyDescent="0.3">
      <c r="A194" s="67">
        <v>227</v>
      </c>
      <c r="B194" s="68" t="s">
        <v>236</v>
      </c>
      <c r="C194" s="88" t="s">
        <v>257</v>
      </c>
      <c r="D194" s="69">
        <v>0</v>
      </c>
      <c r="E194" s="73">
        <v>1245823</v>
      </c>
      <c r="F194" s="48">
        <f t="shared" si="17"/>
        <v>1245823</v>
      </c>
      <c r="G194" s="89">
        <v>0</v>
      </c>
      <c r="H194" s="90">
        <v>1.1659999999999999E-3</v>
      </c>
      <c r="I194" s="51">
        <f t="shared" si="18"/>
        <v>1.1659999999999999E-3</v>
      </c>
      <c r="J194" s="55">
        <v>0</v>
      </c>
      <c r="K194" s="87">
        <v>19167447</v>
      </c>
      <c r="L194" s="48">
        <f t="shared" si="14"/>
        <v>19167447</v>
      </c>
      <c r="M194" s="55"/>
      <c r="N194" s="48"/>
      <c r="O194" s="48"/>
      <c r="P194" s="48"/>
      <c r="Q194" s="48">
        <f t="shared" si="19"/>
        <v>0</v>
      </c>
      <c r="R194" s="55"/>
      <c r="S194" s="48"/>
      <c r="T194" s="48"/>
      <c r="U194" s="48"/>
      <c r="V194" s="48">
        <f t="shared" si="15"/>
        <v>0</v>
      </c>
      <c r="W194" s="55">
        <v>0</v>
      </c>
      <c r="X194" s="87">
        <v>2343856</v>
      </c>
      <c r="Y194" s="48">
        <f t="shared" si="20"/>
        <v>2343856</v>
      </c>
      <c r="Z194" s="48">
        <v>0</v>
      </c>
      <c r="AA194" s="48">
        <f t="shared" si="16"/>
        <v>2343856</v>
      </c>
      <c r="AB194" s="55"/>
      <c r="AC194" s="48"/>
      <c r="AD194" s="48"/>
      <c r="AE194" s="48"/>
      <c r="AF194" s="48"/>
      <c r="AG194" s="48"/>
      <c r="AH194" s="48"/>
      <c r="AI194" s="91"/>
    </row>
    <row r="195" spans="1:35" x14ac:dyDescent="0.3">
      <c r="A195" s="67">
        <v>228</v>
      </c>
      <c r="B195" s="68" t="s">
        <v>237</v>
      </c>
      <c r="C195" s="88" t="s">
        <v>257</v>
      </c>
      <c r="D195" s="69">
        <v>0</v>
      </c>
      <c r="E195" s="73">
        <v>997481</v>
      </c>
      <c r="F195" s="48">
        <f t="shared" si="17"/>
        <v>997481</v>
      </c>
      <c r="G195" s="89">
        <v>0</v>
      </c>
      <c r="H195" s="90">
        <v>9.3300000000000002E-4</v>
      </c>
      <c r="I195" s="51">
        <f t="shared" si="18"/>
        <v>9.3300000000000002E-4</v>
      </c>
      <c r="J195" s="55">
        <v>0</v>
      </c>
      <c r="K195" s="87">
        <v>15346585</v>
      </c>
      <c r="L195" s="48">
        <f t="shared" si="14"/>
        <v>15346585</v>
      </c>
      <c r="M195" s="55"/>
      <c r="N195" s="48"/>
      <c r="O195" s="48"/>
      <c r="P195" s="48"/>
      <c r="Q195" s="48">
        <f t="shared" si="19"/>
        <v>0</v>
      </c>
      <c r="R195" s="55"/>
      <c r="S195" s="48"/>
      <c r="T195" s="48"/>
      <c r="U195" s="48"/>
      <c r="V195" s="48">
        <f t="shared" si="15"/>
        <v>0</v>
      </c>
      <c r="W195" s="55">
        <v>0</v>
      </c>
      <c r="X195" s="87">
        <v>1876629</v>
      </c>
      <c r="Y195" s="48">
        <f t="shared" si="20"/>
        <v>1876629</v>
      </c>
      <c r="Z195" s="48">
        <v>0</v>
      </c>
      <c r="AA195" s="48">
        <f t="shared" si="16"/>
        <v>1876629</v>
      </c>
      <c r="AB195" s="55"/>
      <c r="AC195" s="48"/>
      <c r="AD195" s="48"/>
      <c r="AE195" s="48"/>
      <c r="AF195" s="48"/>
      <c r="AG195" s="48"/>
      <c r="AH195" s="48"/>
      <c r="AI195" s="91"/>
    </row>
    <row r="196" spans="1:35" x14ac:dyDescent="0.3">
      <c r="A196" s="67">
        <v>230</v>
      </c>
      <c r="B196" s="68" t="s">
        <v>238</v>
      </c>
      <c r="C196" s="88" t="s">
        <v>257</v>
      </c>
      <c r="D196" s="69">
        <v>0</v>
      </c>
      <c r="E196" s="73">
        <v>2086539</v>
      </c>
      <c r="F196" s="48">
        <f t="shared" si="17"/>
        <v>2086539</v>
      </c>
      <c r="G196" s="89">
        <v>0</v>
      </c>
      <c r="H196" s="90">
        <v>1.952E-3</v>
      </c>
      <c r="I196" s="51">
        <f t="shared" si="18"/>
        <v>1.952E-3</v>
      </c>
      <c r="J196" s="55">
        <v>0</v>
      </c>
      <c r="K196" s="87">
        <v>32102276</v>
      </c>
      <c r="L196" s="48">
        <f t="shared" si="14"/>
        <v>32102276</v>
      </c>
      <c r="M196" s="55"/>
      <c r="N196" s="48"/>
      <c r="O196" s="48"/>
      <c r="P196" s="48"/>
      <c r="Q196" s="48">
        <f t="shared" si="19"/>
        <v>0</v>
      </c>
      <c r="R196" s="55"/>
      <c r="S196" s="48"/>
      <c r="T196" s="48"/>
      <c r="U196" s="48"/>
      <c r="V196" s="48">
        <f t="shared" si="15"/>
        <v>0</v>
      </c>
      <c r="W196" s="55">
        <v>0</v>
      </c>
      <c r="X196" s="87">
        <v>3925568</v>
      </c>
      <c r="Y196" s="48">
        <f t="shared" si="20"/>
        <v>3925568</v>
      </c>
      <c r="Z196" s="48">
        <v>0</v>
      </c>
      <c r="AA196" s="48">
        <f t="shared" si="16"/>
        <v>3925568</v>
      </c>
      <c r="AB196" s="55"/>
      <c r="AC196" s="48"/>
      <c r="AD196" s="48"/>
      <c r="AE196" s="48"/>
      <c r="AF196" s="48"/>
      <c r="AG196" s="48"/>
      <c r="AH196" s="48"/>
      <c r="AI196" s="91"/>
    </row>
    <row r="197" spans="1:35" x14ac:dyDescent="0.3">
      <c r="A197" s="67">
        <v>231</v>
      </c>
      <c r="B197" s="68" t="s">
        <v>239</v>
      </c>
      <c r="C197" s="88" t="s">
        <v>257</v>
      </c>
      <c r="D197" s="69">
        <v>0</v>
      </c>
      <c r="E197" s="73">
        <v>728925</v>
      </c>
      <c r="F197" s="48">
        <f t="shared" si="17"/>
        <v>728925</v>
      </c>
      <c r="G197" s="89">
        <v>0</v>
      </c>
      <c r="H197" s="90">
        <v>6.8199999999999999E-4</v>
      </c>
      <c r="I197" s="51">
        <f t="shared" si="18"/>
        <v>6.8199999999999999E-4</v>
      </c>
      <c r="J197" s="55">
        <v>0</v>
      </c>
      <c r="K197" s="87">
        <v>11214800</v>
      </c>
      <c r="L197" s="48">
        <f t="shared" si="14"/>
        <v>11214800</v>
      </c>
      <c r="M197" s="55"/>
      <c r="N197" s="48"/>
      <c r="O197" s="48"/>
      <c r="P197" s="48"/>
      <c r="Q197" s="48">
        <f t="shared" si="19"/>
        <v>0</v>
      </c>
      <c r="R197" s="55"/>
      <c r="S197" s="48"/>
      <c r="T197" s="48"/>
      <c r="U197" s="48"/>
      <c r="V197" s="48">
        <f t="shared" si="15"/>
        <v>0</v>
      </c>
      <c r="W197" s="55">
        <v>0</v>
      </c>
      <c r="X197" s="87">
        <v>1371381</v>
      </c>
      <c r="Y197" s="48">
        <f t="shared" si="20"/>
        <v>1371381</v>
      </c>
      <c r="Z197" s="48">
        <v>0</v>
      </c>
      <c r="AA197" s="48">
        <f t="shared" si="16"/>
        <v>1371381</v>
      </c>
      <c r="AB197" s="55"/>
      <c r="AC197" s="48"/>
      <c r="AD197" s="48"/>
      <c r="AE197" s="48"/>
      <c r="AF197" s="48"/>
      <c r="AG197" s="48"/>
      <c r="AH197" s="48"/>
      <c r="AI197" s="91"/>
    </row>
    <row r="198" spans="1:35" x14ac:dyDescent="0.3">
      <c r="A198" s="67">
        <v>235</v>
      </c>
      <c r="B198" s="68" t="s">
        <v>240</v>
      </c>
      <c r="C198" s="88" t="s">
        <v>257</v>
      </c>
      <c r="D198" s="69">
        <v>0</v>
      </c>
      <c r="E198" s="73">
        <v>1544249</v>
      </c>
      <c r="F198" s="48">
        <f t="shared" si="17"/>
        <v>1544249</v>
      </c>
      <c r="G198" s="89">
        <v>0</v>
      </c>
      <c r="H198" s="90">
        <v>1.4450000000000001E-3</v>
      </c>
      <c r="I198" s="51">
        <f t="shared" si="18"/>
        <v>1.4450000000000001E-3</v>
      </c>
      <c r="J198" s="55">
        <v>0</v>
      </c>
      <c r="K198" s="87">
        <v>23758795</v>
      </c>
      <c r="L198" s="48">
        <f t="shared" si="14"/>
        <v>23758795</v>
      </c>
      <c r="M198" s="55"/>
      <c r="N198" s="48"/>
      <c r="O198" s="48"/>
      <c r="P198" s="48"/>
      <c r="Q198" s="48">
        <f t="shared" si="19"/>
        <v>0</v>
      </c>
      <c r="R198" s="55"/>
      <c r="S198" s="48"/>
      <c r="T198" s="48"/>
      <c r="U198" s="48"/>
      <c r="V198" s="48">
        <f t="shared" si="15"/>
        <v>0</v>
      </c>
      <c r="W198" s="55">
        <v>0</v>
      </c>
      <c r="X198" s="87">
        <v>2905301</v>
      </c>
      <c r="Y198" s="48">
        <f t="shared" si="20"/>
        <v>2905301</v>
      </c>
      <c r="Z198" s="48">
        <v>0</v>
      </c>
      <c r="AA198" s="48">
        <f t="shared" si="16"/>
        <v>2905301</v>
      </c>
      <c r="AB198" s="55"/>
      <c r="AC198" s="48"/>
      <c r="AD198" s="48"/>
      <c r="AE198" s="48"/>
      <c r="AF198" s="48"/>
      <c r="AG198" s="48"/>
      <c r="AH198" s="48"/>
      <c r="AI198" s="91"/>
    </row>
    <row r="199" spans="1:35" x14ac:dyDescent="0.3">
      <c r="A199" s="67">
        <v>238</v>
      </c>
      <c r="B199" s="68" t="s">
        <v>241</v>
      </c>
      <c r="C199" s="88" t="s">
        <v>257</v>
      </c>
      <c r="D199" s="69">
        <v>0</v>
      </c>
      <c r="E199" s="73">
        <v>3084166</v>
      </c>
      <c r="F199" s="48">
        <f t="shared" si="17"/>
        <v>3084166</v>
      </c>
      <c r="G199" s="89">
        <v>0</v>
      </c>
      <c r="H199" s="90">
        <v>2.8860000000000001E-3</v>
      </c>
      <c r="I199" s="51">
        <f t="shared" si="18"/>
        <v>2.8860000000000001E-3</v>
      </c>
      <c r="J199" s="55">
        <v>0</v>
      </c>
      <c r="K199" s="87">
        <v>47451163</v>
      </c>
      <c r="L199" s="48">
        <f t="shared" si="14"/>
        <v>47451163</v>
      </c>
      <c r="M199" s="55"/>
      <c r="N199" s="48"/>
      <c r="O199" s="48"/>
      <c r="P199" s="48"/>
      <c r="Q199" s="48">
        <f t="shared" si="19"/>
        <v>0</v>
      </c>
      <c r="R199" s="55"/>
      <c r="S199" s="48"/>
      <c r="T199" s="48"/>
      <c r="U199" s="48"/>
      <c r="V199" s="48">
        <f t="shared" si="15"/>
        <v>0</v>
      </c>
      <c r="W199" s="55">
        <v>0</v>
      </c>
      <c r="X199" s="87">
        <v>5802479</v>
      </c>
      <c r="Y199" s="48">
        <f t="shared" si="20"/>
        <v>5802479</v>
      </c>
      <c r="Z199" s="48">
        <v>0</v>
      </c>
      <c r="AA199" s="48">
        <f t="shared" si="16"/>
        <v>5802479</v>
      </c>
      <c r="AB199" s="55"/>
      <c r="AC199" s="48"/>
      <c r="AD199" s="48"/>
      <c r="AE199" s="48"/>
      <c r="AF199" s="48"/>
      <c r="AG199" s="48"/>
      <c r="AH199" s="48"/>
      <c r="AI199" s="91"/>
    </row>
    <row r="200" spans="1:35" x14ac:dyDescent="0.3">
      <c r="A200" s="67">
        <v>239</v>
      </c>
      <c r="B200" s="68" t="s">
        <v>242</v>
      </c>
      <c r="C200" s="88" t="s">
        <v>257</v>
      </c>
      <c r="D200" s="69">
        <v>0</v>
      </c>
      <c r="E200" s="73">
        <v>1270740</v>
      </c>
      <c r="F200" s="48">
        <f t="shared" si="17"/>
        <v>1270740</v>
      </c>
      <c r="G200" s="89">
        <v>0</v>
      </c>
      <c r="H200" s="90">
        <v>1.189E-3</v>
      </c>
      <c r="I200" s="51">
        <f t="shared" si="18"/>
        <v>1.189E-3</v>
      </c>
      <c r="J200" s="55">
        <v>0</v>
      </c>
      <c r="K200" s="87">
        <v>19550882</v>
      </c>
      <c r="L200" s="48">
        <f t="shared" si="14"/>
        <v>19550882</v>
      </c>
      <c r="M200" s="55"/>
      <c r="N200" s="48"/>
      <c r="O200" s="48"/>
      <c r="P200" s="48"/>
      <c r="Q200" s="48">
        <f t="shared" si="19"/>
        <v>0</v>
      </c>
      <c r="R200" s="55"/>
      <c r="S200" s="48"/>
      <c r="T200" s="48"/>
      <c r="U200" s="48"/>
      <c r="V200" s="48">
        <f t="shared" si="15"/>
        <v>0</v>
      </c>
      <c r="W200" s="55">
        <v>0</v>
      </c>
      <c r="X200" s="87">
        <v>2390744</v>
      </c>
      <c r="Y200" s="48">
        <f t="shared" si="20"/>
        <v>2390744</v>
      </c>
      <c r="Z200" s="48">
        <v>0</v>
      </c>
      <c r="AA200" s="48">
        <f t="shared" si="16"/>
        <v>2390744</v>
      </c>
      <c r="AB200" s="55"/>
      <c r="AC200" s="48"/>
      <c r="AD200" s="48"/>
      <c r="AE200" s="48"/>
      <c r="AF200" s="48"/>
      <c r="AG200" s="48"/>
      <c r="AH200" s="48"/>
      <c r="AI200" s="91"/>
    </row>
    <row r="201" spans="1:35" x14ac:dyDescent="0.3">
      <c r="A201" s="67">
        <v>240</v>
      </c>
      <c r="B201" s="68" t="s">
        <v>243</v>
      </c>
      <c r="C201" s="88" t="s">
        <v>257</v>
      </c>
      <c r="D201" s="69">
        <v>0</v>
      </c>
      <c r="E201" s="73">
        <v>696194</v>
      </c>
      <c r="F201" s="48">
        <f t="shared" si="17"/>
        <v>696194</v>
      </c>
      <c r="G201" s="89">
        <v>0</v>
      </c>
      <c r="H201" s="90">
        <v>6.5099999999999999E-4</v>
      </c>
      <c r="I201" s="51">
        <f t="shared" si="18"/>
        <v>6.5099999999999999E-4</v>
      </c>
      <c r="J201" s="55">
        <v>0</v>
      </c>
      <c r="K201" s="87">
        <v>10711172</v>
      </c>
      <c r="L201" s="48">
        <f t="shared" si="14"/>
        <v>10711172</v>
      </c>
      <c r="M201" s="55"/>
      <c r="N201" s="48"/>
      <c r="O201" s="48"/>
      <c r="P201" s="48"/>
      <c r="Q201" s="48">
        <f t="shared" si="19"/>
        <v>0</v>
      </c>
      <c r="R201" s="55"/>
      <c r="S201" s="48"/>
      <c r="T201" s="48"/>
      <c r="U201" s="48"/>
      <c r="V201" s="48">
        <f t="shared" si="15"/>
        <v>0</v>
      </c>
      <c r="W201" s="55">
        <v>0</v>
      </c>
      <c r="X201" s="87">
        <v>1309796</v>
      </c>
      <c r="Y201" s="48">
        <f t="shared" si="20"/>
        <v>1309796</v>
      </c>
      <c r="Z201" s="48">
        <v>0</v>
      </c>
      <c r="AA201" s="48">
        <f t="shared" si="16"/>
        <v>1309796</v>
      </c>
      <c r="AB201" s="55"/>
      <c r="AC201" s="48"/>
      <c r="AD201" s="48"/>
      <c r="AE201" s="48"/>
      <c r="AF201" s="48"/>
      <c r="AG201" s="48"/>
      <c r="AH201" s="48"/>
      <c r="AI201" s="91"/>
    </row>
    <row r="202" spans="1:35" x14ac:dyDescent="0.3">
      <c r="A202" s="67">
        <v>246</v>
      </c>
      <c r="B202" s="68" t="s">
        <v>244</v>
      </c>
      <c r="C202" s="88" t="s">
        <v>257</v>
      </c>
      <c r="D202" s="69">
        <v>0</v>
      </c>
      <c r="E202" s="73">
        <v>2293647</v>
      </c>
      <c r="F202" s="48">
        <f t="shared" si="17"/>
        <v>2293647</v>
      </c>
      <c r="G202" s="89">
        <v>0</v>
      </c>
      <c r="H202" s="90">
        <v>2.1459999999999999E-3</v>
      </c>
      <c r="I202" s="51">
        <f t="shared" si="18"/>
        <v>2.1459999999999999E-3</v>
      </c>
      <c r="J202" s="55">
        <v>0</v>
      </c>
      <c r="K202" s="87">
        <v>35288629</v>
      </c>
      <c r="L202" s="48">
        <f t="shared" si="14"/>
        <v>35288629</v>
      </c>
      <c r="M202" s="55"/>
      <c r="N202" s="48"/>
      <c r="O202" s="48"/>
      <c r="P202" s="48"/>
      <c r="Q202" s="48">
        <f t="shared" si="19"/>
        <v>0</v>
      </c>
      <c r="R202" s="55"/>
      <c r="S202" s="48"/>
      <c r="T202" s="48"/>
      <c r="U202" s="48"/>
      <c r="V202" s="48">
        <f t="shared" si="15"/>
        <v>0</v>
      </c>
      <c r="W202" s="55">
        <v>0</v>
      </c>
      <c r="X202" s="87">
        <v>4315206</v>
      </c>
      <c r="Y202" s="48">
        <f t="shared" si="20"/>
        <v>4315206</v>
      </c>
      <c r="Z202" s="48">
        <v>0</v>
      </c>
      <c r="AA202" s="48">
        <f t="shared" si="16"/>
        <v>4315206</v>
      </c>
      <c r="AB202" s="55"/>
      <c r="AC202" s="48"/>
      <c r="AD202" s="48"/>
      <c r="AE202" s="48"/>
      <c r="AF202" s="48"/>
      <c r="AG202" s="48"/>
      <c r="AH202" s="48"/>
      <c r="AI202" s="91"/>
    </row>
    <row r="203" spans="1:35" x14ac:dyDescent="0.3">
      <c r="A203" s="67">
        <v>247</v>
      </c>
      <c r="B203" s="68" t="s">
        <v>245</v>
      </c>
      <c r="C203" s="88" t="s">
        <v>257</v>
      </c>
      <c r="D203" s="69">
        <v>0</v>
      </c>
      <c r="E203" s="73">
        <v>407023</v>
      </c>
      <c r="F203" s="48">
        <f t="shared" si="17"/>
        <v>407023</v>
      </c>
      <c r="G203" s="89">
        <v>0</v>
      </c>
      <c r="H203" s="90">
        <v>3.8099999999999999E-4</v>
      </c>
      <c r="I203" s="51">
        <f t="shared" si="18"/>
        <v>3.8099999999999999E-4</v>
      </c>
      <c r="J203" s="55">
        <v>0</v>
      </c>
      <c r="K203" s="87">
        <v>6262214</v>
      </c>
      <c r="L203" s="48">
        <f t="shared" si="14"/>
        <v>6262214</v>
      </c>
      <c r="M203" s="55"/>
      <c r="N203" s="48"/>
      <c r="O203" s="48"/>
      <c r="P203" s="48"/>
      <c r="Q203" s="48">
        <f t="shared" si="19"/>
        <v>0</v>
      </c>
      <c r="R203" s="55"/>
      <c r="S203" s="48"/>
      <c r="T203" s="48"/>
      <c r="U203" s="48"/>
      <c r="V203" s="48">
        <f t="shared" si="15"/>
        <v>0</v>
      </c>
      <c r="W203" s="55">
        <v>0</v>
      </c>
      <c r="X203" s="87">
        <v>765763</v>
      </c>
      <c r="Y203" s="48">
        <f t="shared" si="20"/>
        <v>765763</v>
      </c>
      <c r="Z203" s="48">
        <v>0</v>
      </c>
      <c r="AA203" s="48">
        <f t="shared" si="16"/>
        <v>765763</v>
      </c>
      <c r="AB203" s="55"/>
      <c r="AC203" s="48"/>
      <c r="AD203" s="48"/>
      <c r="AE203" s="48"/>
      <c r="AF203" s="48"/>
      <c r="AG203" s="48"/>
      <c r="AH203" s="48"/>
      <c r="AI203" s="91"/>
    </row>
    <row r="204" spans="1:35" x14ac:dyDescent="0.3">
      <c r="A204" s="67">
        <v>258</v>
      </c>
      <c r="B204" s="68" t="s">
        <v>246</v>
      </c>
      <c r="C204" s="88" t="s">
        <v>257</v>
      </c>
      <c r="D204" s="69">
        <v>0</v>
      </c>
      <c r="E204" s="73">
        <v>2901186</v>
      </c>
      <c r="F204" s="48">
        <f t="shared" si="17"/>
        <v>2901186</v>
      </c>
      <c r="G204" s="89">
        <v>0</v>
      </c>
      <c r="H204" s="90">
        <v>2.715E-3</v>
      </c>
      <c r="I204" s="51">
        <f t="shared" si="18"/>
        <v>2.715E-3</v>
      </c>
      <c r="J204" s="55">
        <v>0</v>
      </c>
      <c r="K204" s="87">
        <v>44635913</v>
      </c>
      <c r="L204" s="48">
        <f t="shared" si="14"/>
        <v>44635913</v>
      </c>
      <c r="M204" s="55"/>
      <c r="N204" s="48"/>
      <c r="O204" s="48"/>
      <c r="P204" s="48"/>
      <c r="Q204" s="48">
        <f t="shared" si="19"/>
        <v>0</v>
      </c>
      <c r="R204" s="55"/>
      <c r="S204" s="48"/>
      <c r="T204" s="48"/>
      <c r="U204" s="48"/>
      <c r="V204" s="48">
        <f t="shared" si="15"/>
        <v>0</v>
      </c>
      <c r="W204" s="55">
        <v>0</v>
      </c>
      <c r="X204" s="87">
        <v>5458221</v>
      </c>
      <c r="Y204" s="48">
        <f t="shared" si="20"/>
        <v>5458221</v>
      </c>
      <c r="Z204" s="48">
        <v>0</v>
      </c>
      <c r="AA204" s="48">
        <f t="shared" si="16"/>
        <v>5458221</v>
      </c>
      <c r="AB204" s="55"/>
      <c r="AC204" s="48"/>
      <c r="AD204" s="48"/>
      <c r="AE204" s="48"/>
      <c r="AF204" s="48"/>
      <c r="AG204" s="48"/>
      <c r="AH204" s="48"/>
      <c r="AI204" s="91"/>
    </row>
    <row r="205" spans="1:35" x14ac:dyDescent="0.3">
      <c r="A205" s="67">
        <v>260</v>
      </c>
      <c r="B205" s="68" t="s">
        <v>247</v>
      </c>
      <c r="C205" s="88" t="s">
        <v>257</v>
      </c>
      <c r="D205" s="69">
        <v>0</v>
      </c>
      <c r="E205" s="73">
        <v>1038010</v>
      </c>
      <c r="F205" s="48">
        <f t="shared" si="17"/>
        <v>1038010</v>
      </c>
      <c r="G205" s="89">
        <v>0</v>
      </c>
      <c r="H205" s="90">
        <v>9.7099999999999997E-4</v>
      </c>
      <c r="I205" s="51">
        <f t="shared" si="18"/>
        <v>9.7099999999999997E-4</v>
      </c>
      <c r="J205" s="55">
        <v>0</v>
      </c>
      <c r="K205" s="87">
        <v>15970242</v>
      </c>
      <c r="L205" s="48">
        <f t="shared" ref="L205:L214" si="21">J205+K205</f>
        <v>15970242</v>
      </c>
      <c r="M205" s="55"/>
      <c r="N205" s="48"/>
      <c r="O205" s="48"/>
      <c r="P205" s="48"/>
      <c r="Q205" s="48">
        <f t="shared" si="19"/>
        <v>0</v>
      </c>
      <c r="R205" s="55"/>
      <c r="S205" s="48"/>
      <c r="T205" s="48"/>
      <c r="U205" s="48"/>
      <c r="V205" s="48">
        <f t="shared" ref="V205:V214" si="22">R205+S205+T205+U205</f>
        <v>0</v>
      </c>
      <c r="W205" s="55">
        <v>0</v>
      </c>
      <c r="X205" s="87">
        <v>1952892</v>
      </c>
      <c r="Y205" s="48">
        <f t="shared" si="20"/>
        <v>1952892</v>
      </c>
      <c r="Z205" s="48">
        <v>0</v>
      </c>
      <c r="AA205" s="48">
        <f t="shared" ref="AA205:AA214" si="23">Y205+Z205</f>
        <v>1952892</v>
      </c>
      <c r="AB205" s="55"/>
      <c r="AC205" s="48"/>
      <c r="AD205" s="48"/>
      <c r="AE205" s="48"/>
      <c r="AF205" s="48"/>
      <c r="AG205" s="48"/>
      <c r="AH205" s="48"/>
      <c r="AI205" s="91"/>
    </row>
    <row r="206" spans="1:35" x14ac:dyDescent="0.3">
      <c r="A206" s="67">
        <v>261</v>
      </c>
      <c r="B206" s="68" t="s">
        <v>248</v>
      </c>
      <c r="C206" s="88" t="s">
        <v>257</v>
      </c>
      <c r="D206" s="69">
        <v>0</v>
      </c>
      <c r="E206" s="73">
        <v>1179037</v>
      </c>
      <c r="F206" s="48">
        <f t="shared" ref="F206:F214" si="24">D206+E206</f>
        <v>1179037</v>
      </c>
      <c r="G206" s="89">
        <v>0</v>
      </c>
      <c r="H206" s="90">
        <v>1.103E-3</v>
      </c>
      <c r="I206" s="51">
        <f t="shared" ref="I206:I214" si="25">G206+H206</f>
        <v>1.103E-3</v>
      </c>
      <c r="J206" s="55">
        <v>0</v>
      </c>
      <c r="K206" s="87">
        <v>18139968</v>
      </c>
      <c r="L206" s="48">
        <f t="shared" si="21"/>
        <v>18139968</v>
      </c>
      <c r="M206" s="55"/>
      <c r="N206" s="48"/>
      <c r="O206" s="48"/>
      <c r="P206" s="48"/>
      <c r="Q206" s="48">
        <f t="shared" ref="Q206:Q214" si="26">M206+N206+O206+P206</f>
        <v>0</v>
      </c>
      <c r="R206" s="55"/>
      <c r="S206" s="48"/>
      <c r="T206" s="48"/>
      <c r="U206" s="48"/>
      <c r="V206" s="48">
        <f t="shared" si="22"/>
        <v>0</v>
      </c>
      <c r="W206" s="55">
        <v>0</v>
      </c>
      <c r="X206" s="87">
        <v>2218213</v>
      </c>
      <c r="Y206" s="48">
        <f t="shared" ref="Y206:Y214" si="27">W206+X206</f>
        <v>2218213</v>
      </c>
      <c r="Z206" s="48">
        <v>0</v>
      </c>
      <c r="AA206" s="48">
        <f t="shared" si="23"/>
        <v>2218213</v>
      </c>
      <c r="AB206" s="55"/>
      <c r="AC206" s="48"/>
      <c r="AD206" s="48"/>
      <c r="AE206" s="48"/>
      <c r="AF206" s="48"/>
      <c r="AG206" s="48"/>
      <c r="AH206" s="48"/>
      <c r="AI206" s="91"/>
    </row>
    <row r="207" spans="1:35" x14ac:dyDescent="0.3">
      <c r="A207" s="67">
        <v>870</v>
      </c>
      <c r="B207" s="68" t="s">
        <v>249</v>
      </c>
      <c r="C207" s="88" t="s">
        <v>257</v>
      </c>
      <c r="D207" s="69">
        <v>0</v>
      </c>
      <c r="E207" s="73">
        <v>894229</v>
      </c>
      <c r="F207" s="48">
        <f t="shared" si="24"/>
        <v>894229</v>
      </c>
      <c r="G207" s="89">
        <v>0</v>
      </c>
      <c r="H207" s="90">
        <v>8.3699999999999996E-4</v>
      </c>
      <c r="I207" s="51">
        <f t="shared" si="25"/>
        <v>8.3699999999999996E-4</v>
      </c>
      <c r="J207" s="55">
        <v>0</v>
      </c>
      <c r="K207" s="87">
        <v>13758095</v>
      </c>
      <c r="L207" s="48">
        <f t="shared" si="21"/>
        <v>13758095</v>
      </c>
      <c r="M207" s="55"/>
      <c r="N207" s="48"/>
      <c r="O207" s="48"/>
      <c r="P207" s="48"/>
      <c r="Q207" s="48">
        <f t="shared" si="26"/>
        <v>0</v>
      </c>
      <c r="R207" s="55"/>
      <c r="S207" s="48"/>
      <c r="T207" s="48"/>
      <c r="U207" s="48"/>
      <c r="V207" s="48">
        <f t="shared" si="22"/>
        <v>0</v>
      </c>
      <c r="W207" s="55">
        <v>0</v>
      </c>
      <c r="X207" s="87">
        <v>1682384</v>
      </c>
      <c r="Y207" s="48">
        <f t="shared" si="27"/>
        <v>1682384</v>
      </c>
      <c r="Z207" s="48">
        <v>0</v>
      </c>
      <c r="AA207" s="48">
        <f t="shared" si="23"/>
        <v>1682384</v>
      </c>
      <c r="AB207" s="55"/>
      <c r="AC207" s="48"/>
      <c r="AD207" s="48"/>
      <c r="AE207" s="48"/>
      <c r="AF207" s="48"/>
      <c r="AG207" s="48"/>
      <c r="AH207" s="48"/>
      <c r="AI207" s="91"/>
    </row>
    <row r="208" spans="1:35" x14ac:dyDescent="0.3">
      <c r="A208" s="67">
        <v>871</v>
      </c>
      <c r="B208" s="68" t="s">
        <v>250</v>
      </c>
      <c r="C208" s="88" t="s">
        <v>257</v>
      </c>
      <c r="D208" s="69">
        <v>0</v>
      </c>
      <c r="E208" s="73">
        <v>273489</v>
      </c>
      <c r="F208" s="48">
        <f t="shared" si="24"/>
        <v>273489</v>
      </c>
      <c r="G208" s="89">
        <v>0</v>
      </c>
      <c r="H208" s="90">
        <v>2.5599999999999999E-4</v>
      </c>
      <c r="I208" s="51">
        <f t="shared" si="25"/>
        <v>2.5599999999999999E-4</v>
      </c>
      <c r="J208" s="55">
        <v>0</v>
      </c>
      <c r="K208" s="87">
        <v>4207749</v>
      </c>
      <c r="L208" s="48">
        <f t="shared" si="21"/>
        <v>4207749</v>
      </c>
      <c r="M208" s="55"/>
      <c r="N208" s="48"/>
      <c r="O208" s="48"/>
      <c r="P208" s="48"/>
      <c r="Q208" s="48">
        <f t="shared" si="26"/>
        <v>0</v>
      </c>
      <c r="R208" s="55"/>
      <c r="S208" s="48"/>
      <c r="T208" s="48"/>
      <c r="U208" s="48"/>
      <c r="V208" s="48">
        <f t="shared" si="22"/>
        <v>0</v>
      </c>
      <c r="W208" s="55">
        <v>0</v>
      </c>
      <c r="X208" s="87">
        <v>514537</v>
      </c>
      <c r="Y208" s="48">
        <f t="shared" si="27"/>
        <v>514537</v>
      </c>
      <c r="Z208" s="48">
        <v>0</v>
      </c>
      <c r="AA208" s="48">
        <f t="shared" si="23"/>
        <v>514537</v>
      </c>
      <c r="AB208" s="55"/>
      <c r="AC208" s="48"/>
      <c r="AD208" s="48"/>
      <c r="AE208" s="48"/>
      <c r="AF208" s="48"/>
      <c r="AG208" s="48"/>
      <c r="AH208" s="48"/>
      <c r="AI208" s="91"/>
    </row>
    <row r="209" spans="1:35" x14ac:dyDescent="0.3">
      <c r="A209" s="92">
        <v>872</v>
      </c>
      <c r="B209" s="93" t="s">
        <v>251</v>
      </c>
      <c r="C209" s="88" t="s">
        <v>257</v>
      </c>
      <c r="D209" s="69">
        <v>0</v>
      </c>
      <c r="E209" s="73">
        <v>87472</v>
      </c>
      <c r="F209" s="48">
        <f t="shared" si="24"/>
        <v>87472</v>
      </c>
      <c r="G209" s="89">
        <v>0</v>
      </c>
      <c r="H209" s="90">
        <v>8.2000000000000001E-5</v>
      </c>
      <c r="I209" s="51">
        <f t="shared" si="25"/>
        <v>8.2000000000000001E-5</v>
      </c>
      <c r="J209" s="55">
        <v>0</v>
      </c>
      <c r="K209" s="87">
        <v>1345802</v>
      </c>
      <c r="L209" s="48">
        <f t="shared" si="21"/>
        <v>1345802</v>
      </c>
      <c r="M209" s="55"/>
      <c r="N209" s="48"/>
      <c r="O209" s="48"/>
      <c r="P209" s="48"/>
      <c r="Q209" s="48">
        <f t="shared" si="26"/>
        <v>0</v>
      </c>
      <c r="R209" s="55"/>
      <c r="S209" s="48"/>
      <c r="T209" s="48"/>
      <c r="U209" s="48"/>
      <c r="V209" s="48">
        <f t="shared" si="22"/>
        <v>0</v>
      </c>
      <c r="W209" s="55">
        <v>0</v>
      </c>
      <c r="X209" s="87">
        <v>164569</v>
      </c>
      <c r="Y209" s="48">
        <f t="shared" si="27"/>
        <v>164569</v>
      </c>
      <c r="Z209" s="48">
        <v>0</v>
      </c>
      <c r="AA209" s="48">
        <f t="shared" si="23"/>
        <v>164569</v>
      </c>
      <c r="AB209" s="55"/>
      <c r="AC209" s="48"/>
      <c r="AD209" s="48"/>
      <c r="AE209" s="48"/>
      <c r="AF209" s="48"/>
      <c r="AG209" s="48"/>
      <c r="AH209" s="48"/>
      <c r="AI209" s="91"/>
    </row>
    <row r="210" spans="1:35" x14ac:dyDescent="0.3">
      <c r="A210" s="92">
        <v>890</v>
      </c>
      <c r="B210" s="93" t="s">
        <v>252</v>
      </c>
      <c r="C210" s="88" t="s">
        <v>257</v>
      </c>
      <c r="D210" s="69">
        <v>0</v>
      </c>
      <c r="E210" s="73">
        <v>600667</v>
      </c>
      <c r="F210" s="48">
        <f t="shared" si="24"/>
        <v>600667</v>
      </c>
      <c r="G210" s="89">
        <v>0</v>
      </c>
      <c r="H210" s="90">
        <v>5.62E-4</v>
      </c>
      <c r="I210" s="51">
        <f t="shared" si="25"/>
        <v>5.62E-4</v>
      </c>
      <c r="J210" s="55">
        <v>0</v>
      </c>
      <c r="K210" s="87">
        <v>9241559</v>
      </c>
      <c r="L210" s="48">
        <f t="shared" si="21"/>
        <v>9241559</v>
      </c>
      <c r="M210" s="55"/>
      <c r="N210" s="48"/>
      <c r="O210" s="48"/>
      <c r="P210" s="48"/>
      <c r="Q210" s="48">
        <f t="shared" si="26"/>
        <v>0</v>
      </c>
      <c r="R210" s="55"/>
      <c r="S210" s="48"/>
      <c r="T210" s="48"/>
      <c r="U210" s="48"/>
      <c r="V210" s="48">
        <f t="shared" si="22"/>
        <v>0</v>
      </c>
      <c r="W210" s="55">
        <v>0</v>
      </c>
      <c r="X210" s="87">
        <v>1130087</v>
      </c>
      <c r="Y210" s="48">
        <f t="shared" si="27"/>
        <v>1130087</v>
      </c>
      <c r="Z210" s="48">
        <v>0</v>
      </c>
      <c r="AA210" s="48">
        <f t="shared" si="23"/>
        <v>1130087</v>
      </c>
      <c r="AB210" s="55"/>
      <c r="AC210" s="48"/>
      <c r="AD210" s="48"/>
      <c r="AE210" s="48"/>
      <c r="AF210" s="48"/>
      <c r="AG210" s="48"/>
      <c r="AH210" s="48"/>
      <c r="AI210" s="91"/>
    </row>
    <row r="211" spans="1:35" x14ac:dyDescent="0.3">
      <c r="A211" s="67">
        <v>891</v>
      </c>
      <c r="B211" s="68" t="s">
        <v>253</v>
      </c>
      <c r="C211" s="88" t="s">
        <v>257</v>
      </c>
      <c r="D211" s="69">
        <v>0</v>
      </c>
      <c r="E211" s="73">
        <v>120791</v>
      </c>
      <c r="F211" s="48">
        <f t="shared" si="24"/>
        <v>120791</v>
      </c>
      <c r="G211" s="89">
        <v>0</v>
      </c>
      <c r="H211" s="90">
        <v>1.13E-4</v>
      </c>
      <c r="I211" s="51">
        <f t="shared" si="25"/>
        <v>1.13E-4</v>
      </c>
      <c r="J211" s="55">
        <v>0</v>
      </c>
      <c r="K211" s="87">
        <v>1858473</v>
      </c>
      <c r="L211" s="48">
        <f t="shared" si="21"/>
        <v>1858473</v>
      </c>
      <c r="M211" s="55"/>
      <c r="N211" s="48"/>
      <c r="O211" s="48"/>
      <c r="P211" s="48"/>
      <c r="Q211" s="48">
        <f t="shared" si="26"/>
        <v>0</v>
      </c>
      <c r="R211" s="55"/>
      <c r="S211" s="48"/>
      <c r="T211" s="48"/>
      <c r="U211" s="48"/>
      <c r="V211" s="48">
        <f t="shared" si="22"/>
        <v>0</v>
      </c>
      <c r="W211" s="55">
        <v>0</v>
      </c>
      <c r="X211" s="87">
        <v>227260</v>
      </c>
      <c r="Y211" s="48">
        <f t="shared" si="27"/>
        <v>227260</v>
      </c>
      <c r="Z211" s="48">
        <v>0</v>
      </c>
      <c r="AA211" s="48">
        <f t="shared" si="23"/>
        <v>227260</v>
      </c>
      <c r="AB211" s="55"/>
      <c r="AC211" s="48"/>
      <c r="AD211" s="48"/>
      <c r="AE211" s="48"/>
      <c r="AF211" s="48"/>
      <c r="AG211" s="48"/>
      <c r="AH211" s="48"/>
      <c r="AI211" s="91"/>
    </row>
    <row r="212" spans="1:35" x14ac:dyDescent="0.3">
      <c r="A212" s="67">
        <v>892</v>
      </c>
      <c r="B212" s="68" t="s">
        <v>254</v>
      </c>
      <c r="C212" s="88" t="s">
        <v>257</v>
      </c>
      <c r="D212" s="69">
        <v>0</v>
      </c>
      <c r="E212" s="73">
        <v>65489</v>
      </c>
      <c r="F212" s="48">
        <f t="shared" si="24"/>
        <v>65489</v>
      </c>
      <c r="G212" s="89">
        <v>0</v>
      </c>
      <c r="H212" s="90">
        <v>6.0999999999999999E-5</v>
      </c>
      <c r="I212" s="51">
        <f t="shared" si="25"/>
        <v>6.0999999999999999E-5</v>
      </c>
      <c r="J212" s="55">
        <v>0</v>
      </c>
      <c r="K212" s="87">
        <v>1007584</v>
      </c>
      <c r="L212" s="48">
        <f t="shared" si="21"/>
        <v>1007584</v>
      </c>
      <c r="M212" s="55"/>
      <c r="N212" s="48"/>
      <c r="O212" s="48"/>
      <c r="P212" s="48"/>
      <c r="Q212" s="48">
        <f t="shared" si="26"/>
        <v>0</v>
      </c>
      <c r="R212" s="55"/>
      <c r="S212" s="48"/>
      <c r="T212" s="48"/>
      <c r="U212" s="48"/>
      <c r="V212" s="48">
        <f t="shared" si="22"/>
        <v>0</v>
      </c>
      <c r="W212" s="55">
        <v>0</v>
      </c>
      <c r="X212" s="87">
        <v>123211</v>
      </c>
      <c r="Y212" s="48">
        <f t="shared" si="27"/>
        <v>123211</v>
      </c>
      <c r="Z212" s="48">
        <v>0</v>
      </c>
      <c r="AA212" s="48">
        <f t="shared" si="23"/>
        <v>123211</v>
      </c>
      <c r="AB212" s="55"/>
      <c r="AC212" s="48"/>
      <c r="AD212" s="48"/>
      <c r="AE212" s="48"/>
      <c r="AF212" s="48"/>
      <c r="AG212" s="48"/>
      <c r="AH212" s="48"/>
      <c r="AI212" s="91"/>
    </row>
    <row r="213" spans="1:35" x14ac:dyDescent="0.3">
      <c r="A213" s="67">
        <v>894</v>
      </c>
      <c r="B213" s="93" t="s">
        <v>255</v>
      </c>
      <c r="C213" s="94" t="s">
        <v>257</v>
      </c>
      <c r="D213" s="69">
        <v>0</v>
      </c>
      <c r="E213" s="73">
        <v>1004703</v>
      </c>
      <c r="F213" s="87">
        <f t="shared" si="24"/>
        <v>1004703</v>
      </c>
      <c r="G213" s="89">
        <v>0</v>
      </c>
      <c r="H213" s="90">
        <v>9.3999999999999997E-4</v>
      </c>
      <c r="I213" s="95">
        <f t="shared" si="25"/>
        <v>9.3999999999999997E-4</v>
      </c>
      <c r="J213" s="55">
        <v>0</v>
      </c>
      <c r="K213" s="87">
        <v>15457735</v>
      </c>
      <c r="L213" s="87">
        <f t="shared" si="21"/>
        <v>15457735</v>
      </c>
      <c r="M213" s="55"/>
      <c r="N213" s="87"/>
      <c r="O213" s="87"/>
      <c r="P213" s="87"/>
      <c r="Q213" s="87">
        <f t="shared" si="26"/>
        <v>0</v>
      </c>
      <c r="R213" s="55"/>
      <c r="S213" s="87"/>
      <c r="T213" s="87"/>
      <c r="U213" s="87"/>
      <c r="V213" s="87">
        <f t="shared" si="22"/>
        <v>0</v>
      </c>
      <c r="W213" s="55">
        <v>0</v>
      </c>
      <c r="X213" s="87">
        <v>1890221</v>
      </c>
      <c r="Y213" s="87">
        <f t="shared" si="27"/>
        <v>1890221</v>
      </c>
      <c r="Z213" s="87">
        <v>0</v>
      </c>
      <c r="AA213" s="87">
        <f t="shared" si="23"/>
        <v>1890221</v>
      </c>
      <c r="AB213" s="55"/>
      <c r="AC213" s="87"/>
      <c r="AD213" s="87"/>
      <c r="AE213" s="87"/>
      <c r="AF213" s="87"/>
      <c r="AG213" s="87"/>
      <c r="AH213" s="87"/>
      <c r="AI213" s="91"/>
    </row>
    <row r="214" spans="1:35" x14ac:dyDescent="0.3">
      <c r="A214" s="78">
        <v>895</v>
      </c>
      <c r="B214" s="79" t="s">
        <v>256</v>
      </c>
      <c r="C214" s="96" t="s">
        <v>257</v>
      </c>
      <c r="D214" s="80">
        <v>0</v>
      </c>
      <c r="E214" s="81">
        <v>706189</v>
      </c>
      <c r="F214" s="61">
        <f t="shared" si="24"/>
        <v>706189</v>
      </c>
      <c r="G214" s="97">
        <v>0</v>
      </c>
      <c r="H214" s="98">
        <v>6.6100000000000002E-4</v>
      </c>
      <c r="I214" s="64">
        <f t="shared" si="25"/>
        <v>6.6100000000000002E-4</v>
      </c>
      <c r="J214" s="60">
        <v>0</v>
      </c>
      <c r="K214" s="61">
        <v>10865072</v>
      </c>
      <c r="L214" s="61">
        <f t="shared" si="21"/>
        <v>10865072</v>
      </c>
      <c r="M214" s="60"/>
      <c r="N214" s="61"/>
      <c r="O214" s="61"/>
      <c r="P214" s="61"/>
      <c r="Q214" s="61">
        <f t="shared" si="26"/>
        <v>0</v>
      </c>
      <c r="R214" s="60"/>
      <c r="S214" s="61"/>
      <c r="T214" s="61"/>
      <c r="U214" s="61"/>
      <c r="V214" s="61">
        <f t="shared" si="22"/>
        <v>0</v>
      </c>
      <c r="W214" s="60">
        <v>0</v>
      </c>
      <c r="X214" s="61">
        <v>1328616</v>
      </c>
      <c r="Y214" s="61">
        <f t="shared" si="27"/>
        <v>1328616</v>
      </c>
      <c r="Z214" s="61">
        <v>0</v>
      </c>
      <c r="AA214" s="61">
        <f t="shared" si="23"/>
        <v>1328616</v>
      </c>
      <c r="AB214" s="60"/>
      <c r="AC214" s="61"/>
      <c r="AD214" s="61"/>
      <c r="AE214" s="61"/>
      <c r="AF214" s="61"/>
      <c r="AG214" s="61"/>
      <c r="AH214" s="61"/>
      <c r="AI214" s="99"/>
    </row>
  </sheetData>
  <mergeCells count="7">
    <mergeCell ref="AD11:AI11"/>
    <mergeCell ref="AB1:AI1"/>
    <mergeCell ref="D1:I1"/>
    <mergeCell ref="J1:AA1"/>
    <mergeCell ref="M2:Q3"/>
    <mergeCell ref="J5:L7"/>
    <mergeCell ref="R2:V3"/>
  </mergeCells>
  <conditionalFormatting sqref="A13:AI214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TRS GASB 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McMurry, Travis (APA)</dc:creator>
  <cp:lastModifiedBy>Gordon, Adam F (APA)</cp:lastModifiedBy>
  <dcterms:created xsi:type="dcterms:W3CDTF">2025-05-22T16:34:15Z</dcterms:created>
  <dcterms:modified xsi:type="dcterms:W3CDTF">2025-06-10T18:48:28Z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sion">
    <vt:i4 xmlns:vt="http://schemas.openxmlformats.org/officeDocument/2006/docPropsVTypes">20</vt:i4>
  </op:property>
  <op:property fmtid="{D5CDD505-2E9C-101B-9397-08002B2CF9AE}" pid="3" name="tabName">
    <vt:lpwstr>Proportionate Share Schedules for Audit Committee</vt:lpwstr>
  </op:property>
  <op:property fmtid="{D5CDD505-2E9C-101B-9397-08002B2CF9AE}" pid="4" name="tabIndex">
    <vt:lpwstr>B08k</vt:lpwstr>
  </op:property>
  <op:property fmtid="{D5CDD505-2E9C-101B-9397-08002B2CF9AE}" pid="5" name="workpaperIndex">
    <vt:lpwstr>B08k.01</vt:lpwstr>
  </op:property>
</op:Properties>
</file>