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Share\Accounting\GASB 67 &amp; 68\Report for June 30, 2021\"/>
    </mc:Choice>
  </mc:AlternateContent>
  <xr:revisionPtr revIDLastSave="0" documentId="13_ncr:1_{B7B52582-77B8-48AD-AFB6-C947ED9995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ealth Appendix A" sheetId="1" r:id="rId1"/>
    <sheet name="Health Appendix B" sheetId="2" r:id="rId2"/>
    <sheet name="MIF Appendix C" sheetId="3" r:id="rId3"/>
    <sheet name="Life Appendix A" sheetId="4" r:id="rId4"/>
    <sheet name="Life Appendix B" sheetId="5" r:id="rId5"/>
    <sheet name="Life Appendix 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6" l="1"/>
  <c r="E44" i="6"/>
  <c r="F44" i="6"/>
  <c r="G44" i="6"/>
  <c r="H44" i="6"/>
  <c r="I44" i="6"/>
  <c r="J44" i="6"/>
  <c r="C44" i="6"/>
  <c r="D29" i="6"/>
  <c r="E29" i="6"/>
  <c r="F29" i="6"/>
  <c r="G29" i="6"/>
  <c r="H29" i="6"/>
  <c r="I29" i="6"/>
  <c r="J29" i="6"/>
  <c r="C29" i="6"/>
  <c r="D20" i="6"/>
  <c r="E20" i="6"/>
  <c r="F20" i="6"/>
  <c r="G20" i="6"/>
  <c r="H20" i="6"/>
  <c r="I20" i="6"/>
  <c r="J20" i="6"/>
  <c r="C20" i="6"/>
  <c r="V302" i="5"/>
  <c r="S302" i="5"/>
  <c r="N302" i="5"/>
  <c r="I298" i="5"/>
  <c r="H298" i="5"/>
  <c r="H50" i="5"/>
  <c r="I50" i="5"/>
  <c r="J50" i="5"/>
  <c r="K50" i="5"/>
  <c r="L50" i="5"/>
  <c r="L300" i="5" s="1"/>
  <c r="L304" i="5" s="1"/>
  <c r="M50" i="5"/>
  <c r="N50" i="5"/>
  <c r="O50" i="5"/>
  <c r="P50" i="5"/>
  <c r="Q50" i="5"/>
  <c r="R50" i="5"/>
  <c r="S50" i="5"/>
  <c r="T50" i="5"/>
  <c r="U50" i="5"/>
  <c r="V50" i="5"/>
  <c r="G50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G34" i="5"/>
  <c r="T24" i="5"/>
  <c r="U24" i="5"/>
  <c r="V24" i="5"/>
  <c r="R24" i="5"/>
  <c r="S24" i="5"/>
  <c r="P24" i="5"/>
  <c r="Q24" i="5"/>
  <c r="O24" i="5"/>
  <c r="N24" i="5"/>
  <c r="K24" i="5"/>
  <c r="L24" i="5"/>
  <c r="M24" i="5"/>
  <c r="J24" i="5"/>
  <c r="H24" i="5"/>
  <c r="I24" i="5"/>
  <c r="G24" i="5"/>
  <c r="G271" i="4"/>
  <c r="H271" i="4"/>
  <c r="F271" i="4"/>
  <c r="D269" i="4"/>
  <c r="D271" i="4" s="1"/>
  <c r="E269" i="4"/>
  <c r="E271" i="4" s="1"/>
  <c r="F269" i="4"/>
  <c r="G269" i="4"/>
  <c r="H269" i="4"/>
  <c r="C269" i="4"/>
  <c r="C271" i="4" s="1"/>
  <c r="G51" i="4"/>
  <c r="H51" i="4"/>
  <c r="F51" i="4"/>
  <c r="D51" i="4"/>
  <c r="E51" i="4"/>
  <c r="C51" i="4"/>
  <c r="G31" i="4"/>
  <c r="H31" i="4"/>
  <c r="F31" i="4"/>
  <c r="D31" i="4"/>
  <c r="E31" i="4"/>
  <c r="C31" i="4"/>
  <c r="D17" i="4"/>
  <c r="E17" i="4"/>
  <c r="C17" i="4"/>
  <c r="G17" i="4"/>
  <c r="H17" i="4"/>
  <c r="F17" i="4"/>
  <c r="C290" i="3"/>
  <c r="C292" i="3" s="1"/>
  <c r="E290" i="3"/>
  <c r="F290" i="3"/>
  <c r="G290" i="3"/>
  <c r="H290" i="3"/>
  <c r="I290" i="3"/>
  <c r="J290" i="3"/>
  <c r="K290" i="3"/>
  <c r="L290" i="3"/>
  <c r="D290" i="3"/>
  <c r="D44" i="3"/>
  <c r="E44" i="3"/>
  <c r="F44" i="3"/>
  <c r="G44" i="3"/>
  <c r="H44" i="3"/>
  <c r="I44" i="3"/>
  <c r="J44" i="3"/>
  <c r="K44" i="3"/>
  <c r="L44" i="3"/>
  <c r="C44" i="3"/>
  <c r="D28" i="3"/>
  <c r="E28" i="3"/>
  <c r="F28" i="3"/>
  <c r="G28" i="3"/>
  <c r="H28" i="3"/>
  <c r="I28" i="3"/>
  <c r="J28" i="3"/>
  <c r="K28" i="3"/>
  <c r="L28" i="3"/>
  <c r="C28" i="3"/>
  <c r="G19" i="3"/>
  <c r="H19" i="3"/>
  <c r="I19" i="3"/>
  <c r="J19" i="3"/>
  <c r="K19" i="3"/>
  <c r="L19" i="3"/>
  <c r="D19" i="3"/>
  <c r="E19" i="3"/>
  <c r="F19" i="3"/>
  <c r="C19" i="3"/>
  <c r="V306" i="2"/>
  <c r="S306" i="2"/>
  <c r="N306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H302" i="2"/>
  <c r="I302" i="2"/>
  <c r="G302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H50" i="2"/>
  <c r="G50" i="2"/>
  <c r="P34" i="2"/>
  <c r="Q34" i="2"/>
  <c r="R34" i="2"/>
  <c r="S34" i="2"/>
  <c r="T34" i="2"/>
  <c r="U34" i="2"/>
  <c r="V34" i="2"/>
  <c r="O34" i="2"/>
  <c r="I34" i="2"/>
  <c r="J34" i="2"/>
  <c r="K34" i="2"/>
  <c r="L34" i="2"/>
  <c r="M34" i="2"/>
  <c r="N34" i="2"/>
  <c r="H34" i="2"/>
  <c r="G34" i="2"/>
  <c r="O24" i="2"/>
  <c r="P24" i="2"/>
  <c r="Q24" i="2"/>
  <c r="R24" i="2"/>
  <c r="S24" i="2"/>
  <c r="T24" i="2"/>
  <c r="U24" i="2"/>
  <c r="V24" i="2"/>
  <c r="L24" i="2"/>
  <c r="M24" i="2"/>
  <c r="N24" i="2"/>
  <c r="K24" i="2"/>
  <c r="I24" i="2"/>
  <c r="H24" i="2"/>
  <c r="G24" i="2"/>
  <c r="G267" i="1"/>
  <c r="G269" i="1" s="1"/>
  <c r="H267" i="1"/>
  <c r="H269" i="1" s="1"/>
  <c r="F267" i="1"/>
  <c r="F269" i="1" s="1"/>
  <c r="D267" i="1"/>
  <c r="D269" i="1" s="1"/>
  <c r="E267" i="1"/>
  <c r="E269" i="1" s="1"/>
  <c r="C267" i="1"/>
  <c r="C269" i="1" s="1"/>
  <c r="G49" i="1"/>
  <c r="H49" i="1"/>
  <c r="F49" i="1"/>
  <c r="D49" i="1"/>
  <c r="E49" i="1"/>
  <c r="C49" i="1"/>
  <c r="G29" i="1"/>
  <c r="H29" i="1"/>
  <c r="F29" i="1"/>
  <c r="D29" i="1"/>
  <c r="E29" i="1"/>
  <c r="C29" i="1"/>
  <c r="G15" i="1"/>
  <c r="H15" i="1"/>
  <c r="F15" i="1"/>
  <c r="D15" i="1"/>
  <c r="E15" i="1"/>
  <c r="C15" i="1"/>
  <c r="O300" i="5"/>
  <c r="O304" i="5" s="1"/>
  <c r="Q300" i="5"/>
  <c r="Q304" i="5" s="1"/>
  <c r="K304" i="2"/>
  <c r="K308" i="2" s="1"/>
  <c r="C296" i="3" l="1"/>
  <c r="R304" i="2"/>
  <c r="S304" i="2"/>
  <c r="T304" i="2"/>
  <c r="U304" i="2"/>
  <c r="V304" i="2"/>
  <c r="O304" i="2"/>
  <c r="P304" i="2"/>
  <c r="Q304" i="2"/>
  <c r="J304" i="2"/>
  <c r="L304" i="2"/>
  <c r="M304" i="2"/>
  <c r="N304" i="2"/>
  <c r="H304" i="2"/>
  <c r="H308" i="2" s="1"/>
  <c r="I304" i="2"/>
  <c r="G304" i="2"/>
  <c r="G308" i="2" s="1"/>
  <c r="C46" i="6" l="1"/>
  <c r="C50" i="6" l="1"/>
  <c r="D46" i="6" l="1"/>
  <c r="D50" i="6" s="1"/>
  <c r="E46" i="6"/>
  <c r="E50" i="6" s="1"/>
  <c r="F46" i="6"/>
  <c r="F50" i="6" s="1"/>
  <c r="G46" i="6"/>
  <c r="G50" i="6" s="1"/>
  <c r="H46" i="6"/>
  <c r="H50" i="6" s="1"/>
  <c r="I46" i="6"/>
  <c r="I50" i="6" s="1"/>
  <c r="J46" i="6"/>
  <c r="J50" i="6" s="1"/>
  <c r="D300" i="5" l="1"/>
  <c r="D304" i="5" s="1"/>
  <c r="E300" i="5"/>
  <c r="E304" i="5" s="1"/>
  <c r="F300" i="5"/>
  <c r="F304" i="5" s="1"/>
  <c r="G300" i="5"/>
  <c r="G304" i="5" s="1"/>
  <c r="E308" i="2"/>
  <c r="F308" i="2"/>
  <c r="I308" i="2"/>
  <c r="D308" i="2"/>
  <c r="T308" i="2"/>
  <c r="U308" i="2"/>
  <c r="V308" i="2"/>
  <c r="P308" i="2"/>
  <c r="Q308" i="2"/>
  <c r="R308" i="2"/>
  <c r="S308" i="2"/>
  <c r="M308" i="2"/>
  <c r="N308" i="2"/>
  <c r="O308" i="2"/>
  <c r="L308" i="2"/>
  <c r="J308" i="2"/>
  <c r="H300" i="5" l="1"/>
  <c r="H304" i="5" s="1"/>
  <c r="I300" i="5"/>
  <c r="I304" i="5" s="1"/>
  <c r="J300" i="5"/>
  <c r="J304" i="5" s="1"/>
  <c r="K300" i="5"/>
  <c r="K304" i="5" s="1"/>
  <c r="M300" i="5"/>
  <c r="M304" i="5" s="1"/>
  <c r="N300" i="5"/>
  <c r="N304" i="5" s="1"/>
  <c r="P300" i="5"/>
  <c r="P304" i="5" s="1"/>
  <c r="R300" i="5"/>
  <c r="R304" i="5" s="1"/>
  <c r="S300" i="5"/>
  <c r="S304" i="5" s="1"/>
  <c r="T300" i="5"/>
  <c r="T304" i="5" s="1"/>
  <c r="U300" i="5"/>
  <c r="U304" i="5" s="1"/>
  <c r="V300" i="5"/>
  <c r="V304" i="5" s="1"/>
  <c r="C27" i="5" l="1"/>
  <c r="C34" i="5"/>
  <c r="C37" i="5"/>
  <c r="C50" i="5"/>
  <c r="E271" i="1" l="1"/>
  <c r="H273" i="4" l="1"/>
  <c r="G273" i="4"/>
  <c r="F273" i="4"/>
  <c r="E273" i="4"/>
  <c r="D273" i="4"/>
  <c r="C273" i="4"/>
  <c r="L292" i="3" l="1"/>
  <c r="L296" i="3" s="1"/>
  <c r="K292" i="3"/>
  <c r="K296" i="3" s="1"/>
  <c r="J292" i="3"/>
  <c r="J296" i="3" s="1"/>
  <c r="I292" i="3"/>
  <c r="I296" i="3" s="1"/>
  <c r="H292" i="3"/>
  <c r="H296" i="3" s="1"/>
  <c r="G292" i="3"/>
  <c r="G296" i="3" s="1"/>
  <c r="F292" i="3"/>
  <c r="F296" i="3" s="1"/>
  <c r="E292" i="3"/>
  <c r="E296" i="3" s="1"/>
  <c r="D292" i="3"/>
  <c r="D296" i="3" s="1"/>
  <c r="H271" i="1"/>
  <c r="G271" i="1"/>
  <c r="F271" i="1"/>
  <c r="D271" i="1"/>
  <c r="C271" i="1"/>
</calcChain>
</file>

<file path=xl/sharedStrings.xml><?xml version="1.0" encoding="utf-8"?>
<sst xmlns="http://schemas.openxmlformats.org/spreadsheetml/2006/main" count="2774" uniqueCount="306">
  <si>
    <t>Schedule of Employer Allocations</t>
  </si>
  <si>
    <t>Employer</t>
  </si>
  <si>
    <t>State</t>
  </si>
  <si>
    <t>Code</t>
  </si>
  <si>
    <t>Contributions</t>
  </si>
  <si>
    <t>Total</t>
  </si>
  <si>
    <t>Allocation Percentage</t>
  </si>
  <si>
    <t>University Employers</t>
  </si>
  <si>
    <t>Local School Districts</t>
  </si>
  <si>
    <t>and Educational Cooperatives</t>
  </si>
  <si>
    <t xml:space="preserve"> </t>
  </si>
  <si>
    <t>Eastern Kentucky University</t>
  </si>
  <si>
    <t>Kentucky State University</t>
  </si>
  <si>
    <t>Morehead State University</t>
  </si>
  <si>
    <t>Murray State University</t>
  </si>
  <si>
    <t>Western Kentucky University</t>
  </si>
  <si>
    <t>KCTCS Central Office - University</t>
  </si>
  <si>
    <t>KCTCS Central Office</t>
  </si>
  <si>
    <t>KY High School Athletic Association</t>
  </si>
  <si>
    <t>KY School Boards Association</t>
  </si>
  <si>
    <t>KY Education Association</t>
  </si>
  <si>
    <t>KY Academic Association</t>
  </si>
  <si>
    <t>Jefferson County Teachers' Association</t>
  </si>
  <si>
    <t>Technical Education District - Madisonville</t>
  </si>
  <si>
    <t>Technical Education District - Bowling Green</t>
  </si>
  <si>
    <t>Technical Education District - Elizabethtown</t>
  </si>
  <si>
    <t>Technical Education District - Frankfort</t>
  </si>
  <si>
    <t>Technical Education District - Hazard</t>
  </si>
  <si>
    <t>Office of Career and Technical Education</t>
  </si>
  <si>
    <t>Department for Vocational Rehabilitation</t>
  </si>
  <si>
    <t>School for the Blind</t>
  </si>
  <si>
    <t>School for the Deaf</t>
  </si>
  <si>
    <t>Department of Education</t>
  </si>
  <si>
    <t>Department of Corrections</t>
  </si>
  <si>
    <t>Adair County Schools</t>
  </si>
  <si>
    <t>Allen County Schools</t>
  </si>
  <si>
    <t>Anderson County Schools</t>
  </si>
  <si>
    <t>Ballard County Schools</t>
  </si>
  <si>
    <t>Barren County Schools</t>
  </si>
  <si>
    <t>Bath County Schools</t>
  </si>
  <si>
    <t>Bell County Schools</t>
  </si>
  <si>
    <t>Boone County Schools</t>
  </si>
  <si>
    <t>Bourbon County Schools</t>
  </si>
  <si>
    <t>Boyd County Schools</t>
  </si>
  <si>
    <t>Boyle County Schools</t>
  </si>
  <si>
    <t>Bracken County Schools</t>
  </si>
  <si>
    <t>Breathitt County Schools</t>
  </si>
  <si>
    <t>Breckinridge County Schools</t>
  </si>
  <si>
    <t>Bullitt County Schools</t>
  </si>
  <si>
    <t>Butler County Schools</t>
  </si>
  <si>
    <t>Caldwell County Schools</t>
  </si>
  <si>
    <t>Calloway County Schools</t>
  </si>
  <si>
    <t>Campbell County Schools</t>
  </si>
  <si>
    <t>Carlisle County Schools</t>
  </si>
  <si>
    <t>Carroll County Schools</t>
  </si>
  <si>
    <t>Carter County Schools</t>
  </si>
  <si>
    <t>Casey County Schools</t>
  </si>
  <si>
    <t>Christian County Schools</t>
  </si>
  <si>
    <t>Clark County Schools</t>
  </si>
  <si>
    <t>Clay County Schools</t>
  </si>
  <si>
    <t>Clinton County Schools</t>
  </si>
  <si>
    <t>Crittenden County Schools</t>
  </si>
  <si>
    <t>Cumberland County Schools</t>
  </si>
  <si>
    <t>Daviess County Schools</t>
  </si>
  <si>
    <t>Edmonson County Schools</t>
  </si>
  <si>
    <t>Elliott County Schools</t>
  </si>
  <si>
    <t>Estill County Schools</t>
  </si>
  <si>
    <t>Fayette County Schools</t>
  </si>
  <si>
    <t>Fleming County Schools</t>
  </si>
  <si>
    <t>Floyd County Schools</t>
  </si>
  <si>
    <t>Franklin County Schools</t>
  </si>
  <si>
    <t>Fulton County Schools</t>
  </si>
  <si>
    <t>Gallatin County Schools</t>
  </si>
  <si>
    <t>Garrard County Schools</t>
  </si>
  <si>
    <t>Grant County Schools</t>
  </si>
  <si>
    <t>Graves County Schools</t>
  </si>
  <si>
    <t>Grayson County Schools</t>
  </si>
  <si>
    <t>Green County Schools</t>
  </si>
  <si>
    <t>Greenup County Schools</t>
  </si>
  <si>
    <t>Hancock County Schools</t>
  </si>
  <si>
    <t>Hardin County Schools</t>
  </si>
  <si>
    <t>Harlan County Schools</t>
  </si>
  <si>
    <t>Harrison County Schools</t>
  </si>
  <si>
    <t>Hart County Schools</t>
  </si>
  <si>
    <t>Henderson County Schools</t>
  </si>
  <si>
    <t>Henry County Schools</t>
  </si>
  <si>
    <t>Hickman County Schools</t>
  </si>
  <si>
    <t>Hopkins County Schools</t>
  </si>
  <si>
    <t>Jackson County Schools</t>
  </si>
  <si>
    <t>Jefferson County Schools</t>
  </si>
  <si>
    <t>Jessamine County Schools</t>
  </si>
  <si>
    <t>Johnson County Schools</t>
  </si>
  <si>
    <t>Kenton County Schools</t>
  </si>
  <si>
    <t>Knox County Schools</t>
  </si>
  <si>
    <t>Larue County Schools</t>
  </si>
  <si>
    <t>Laurel County Schools</t>
  </si>
  <si>
    <t>Lawrence County Schools</t>
  </si>
  <si>
    <t>Lee County Schools</t>
  </si>
  <si>
    <t>Leslie County Schools</t>
  </si>
  <si>
    <t>Letcher County Schools</t>
  </si>
  <si>
    <t>Lewis County Schools</t>
  </si>
  <si>
    <t>Lincoln County Schools</t>
  </si>
  <si>
    <t>Livingston County Schools</t>
  </si>
  <si>
    <t>Logan County Schools</t>
  </si>
  <si>
    <t>Lyon County Schools</t>
  </si>
  <si>
    <t>Madison County Schools</t>
  </si>
  <si>
    <t>Magoffin County Schools</t>
  </si>
  <si>
    <t>Marion County Schools</t>
  </si>
  <si>
    <t>Marshall County Schools</t>
  </si>
  <si>
    <t>Martin County Schools</t>
  </si>
  <si>
    <t>Mason County Schools</t>
  </si>
  <si>
    <t>McCracken County Schools</t>
  </si>
  <si>
    <t>McCreary County Schools</t>
  </si>
  <si>
    <t>McLean County Schools</t>
  </si>
  <si>
    <t>Meade County Schools</t>
  </si>
  <si>
    <t>Menifee County Schools</t>
  </si>
  <si>
    <t>Mercer County Schools</t>
  </si>
  <si>
    <t>Metcalf County Schools</t>
  </si>
  <si>
    <t>Monroe County Schools</t>
  </si>
  <si>
    <t>Montgomery County Schools</t>
  </si>
  <si>
    <t>Morgan County Schools</t>
  </si>
  <si>
    <t>Muhlenberg County Schools</t>
  </si>
  <si>
    <t>Nelson County Schools</t>
  </si>
  <si>
    <t>Nicholas County Schools</t>
  </si>
  <si>
    <t>Ohio County Schools</t>
  </si>
  <si>
    <t>Oldham County Schools</t>
  </si>
  <si>
    <t>Owen County Schools</t>
  </si>
  <si>
    <t>Owsley County Schools</t>
  </si>
  <si>
    <t>Pendleton County Schools</t>
  </si>
  <si>
    <t>Perry County Schools</t>
  </si>
  <si>
    <t>Pike County Schools</t>
  </si>
  <si>
    <t>Powell County Schools</t>
  </si>
  <si>
    <t>Pulaski County Schools</t>
  </si>
  <si>
    <t>Robertson County Schools</t>
  </si>
  <si>
    <t>Rockcastle County Schools</t>
  </si>
  <si>
    <t>Rowan County Schools</t>
  </si>
  <si>
    <t>Russell County Schools</t>
  </si>
  <si>
    <t>Scott County Schools</t>
  </si>
  <si>
    <t>Shelby County Schools</t>
  </si>
  <si>
    <t>Simpson County Schools</t>
  </si>
  <si>
    <t>Spencer County Schools</t>
  </si>
  <si>
    <t>Taylor County Schools</t>
  </si>
  <si>
    <t>Todd County Schools</t>
  </si>
  <si>
    <t>Trigg County Schools</t>
  </si>
  <si>
    <t>Trimble County Schools</t>
  </si>
  <si>
    <t>Union County Schools</t>
  </si>
  <si>
    <t>Warren County Schools</t>
  </si>
  <si>
    <t>Washington County Schools</t>
  </si>
  <si>
    <t>Wayne County Schools</t>
  </si>
  <si>
    <t>Webster County Schools</t>
  </si>
  <si>
    <t>Whitley County Schools</t>
  </si>
  <si>
    <t>Wolfe County Schools</t>
  </si>
  <si>
    <t>Woodford County Schools</t>
  </si>
  <si>
    <t>Anchorage City Schools</t>
  </si>
  <si>
    <t>Ashland City Schools</t>
  </si>
  <si>
    <t>Augusta City Schools</t>
  </si>
  <si>
    <t>Barbourville City Schools</t>
  </si>
  <si>
    <t>Bardstown City Schools</t>
  </si>
  <si>
    <t>Beechwood Independent Schools</t>
  </si>
  <si>
    <t>Bellevue City Schools</t>
  </si>
  <si>
    <t>Berea City Schools</t>
  </si>
  <si>
    <t>Bowling Green City Schools</t>
  </si>
  <si>
    <t>Burgin City Schools</t>
  </si>
  <si>
    <t>Campbellsville City Schools</t>
  </si>
  <si>
    <t>Caverna City Schools</t>
  </si>
  <si>
    <t>Cloverport City Schools</t>
  </si>
  <si>
    <t>Corbin City Schools</t>
  </si>
  <si>
    <t>Covington City Schools</t>
  </si>
  <si>
    <t>Danville City Schools</t>
  </si>
  <si>
    <t>Dawson Springs City Schools</t>
  </si>
  <si>
    <t>Dayton City Schools</t>
  </si>
  <si>
    <t>East Bernstadt City Schools</t>
  </si>
  <si>
    <t>Elizabethtown City Schools</t>
  </si>
  <si>
    <t>Eminence Independent Schools</t>
  </si>
  <si>
    <t>Erlanger-Elsmere City Schools</t>
  </si>
  <si>
    <t>Fairview Independent Schools</t>
  </si>
  <si>
    <t>Fort Thomas Independent Schools</t>
  </si>
  <si>
    <t>Frankfort City Schools</t>
  </si>
  <si>
    <t>Fulton City Schools</t>
  </si>
  <si>
    <t>Glasgow City Schools</t>
  </si>
  <si>
    <t>Harlan City Schools</t>
  </si>
  <si>
    <t>Hazard Independent Schools</t>
  </si>
  <si>
    <t>Jackson City Schools</t>
  </si>
  <si>
    <t>Jenkins City Schools</t>
  </si>
  <si>
    <t>Ludlow City Schools</t>
  </si>
  <si>
    <t>Mayfield City Schools</t>
  </si>
  <si>
    <t>Middlesboro City Schools</t>
  </si>
  <si>
    <t>Murray City Schools</t>
  </si>
  <si>
    <t>Newport City Schools</t>
  </si>
  <si>
    <t>Owensboro City Schools</t>
  </si>
  <si>
    <t>Paducah City Schools</t>
  </si>
  <si>
    <t>Paintsville City Schools</t>
  </si>
  <si>
    <t>Paris City Schools</t>
  </si>
  <si>
    <t>Pikeville City Schools</t>
  </si>
  <si>
    <t>Pineville City Schools</t>
  </si>
  <si>
    <t>Raceland City Schools</t>
  </si>
  <si>
    <t>Russell City Schools</t>
  </si>
  <si>
    <t>Russellville City Schools</t>
  </si>
  <si>
    <t>Science Hill City Schools</t>
  </si>
  <si>
    <t>Somerset City Schools</t>
  </si>
  <si>
    <t>Southgate City Schools</t>
  </si>
  <si>
    <t>Walton-Verona Independent Schools</t>
  </si>
  <si>
    <t>West Point City Schools</t>
  </si>
  <si>
    <t>Williamsburg City Schools</t>
  </si>
  <si>
    <t>Williamstown City Schools</t>
  </si>
  <si>
    <t>Ohio Valley Educational Cooperative</t>
  </si>
  <si>
    <t>West Kentucky Educational Cooperative</t>
  </si>
  <si>
    <t>Southeast South-Central Educational Cooperative</t>
  </si>
  <si>
    <t>Green River Regional Educational Cooperative</t>
  </si>
  <si>
    <t>Central KY Special Education Cooperative</t>
  </si>
  <si>
    <t>KY Valley Educational Cooperative</t>
  </si>
  <si>
    <t>KY Educational Development Corporation</t>
  </si>
  <si>
    <t>Northern KY Cooperative for Educational Services</t>
  </si>
  <si>
    <t>Grand Total</t>
  </si>
  <si>
    <t>Schedules of OPEB Amounts by Employer</t>
  </si>
  <si>
    <t>Deferred Outflows of Resources</t>
  </si>
  <si>
    <t>Deferred Inflows of Resources</t>
  </si>
  <si>
    <t>Changes in</t>
  </si>
  <si>
    <t>Net Difference</t>
  </si>
  <si>
    <t>Proportion</t>
  </si>
  <si>
    <t>Between</t>
  </si>
  <si>
    <t>and Differences</t>
  </si>
  <si>
    <t>Projected</t>
  </si>
  <si>
    <t>Employer's</t>
  </si>
  <si>
    <t>State's</t>
  </si>
  <si>
    <t>Difference</t>
  </si>
  <si>
    <t>and Actual</t>
  </si>
  <si>
    <t>Proportionate</t>
  </si>
  <si>
    <t>Investment</t>
  </si>
  <si>
    <t>Deferred</t>
  </si>
  <si>
    <t>Net</t>
  </si>
  <si>
    <t>Share of</t>
  </si>
  <si>
    <t>Expected</t>
  </si>
  <si>
    <t>Earnings on</t>
  </si>
  <si>
    <t>and Proportionate</t>
  </si>
  <si>
    <t>Outflows</t>
  </si>
  <si>
    <t>Inflows</t>
  </si>
  <si>
    <t>Net OPEB</t>
  </si>
  <si>
    <t>OPEB Plan</t>
  </si>
  <si>
    <t>Change of</t>
  </si>
  <si>
    <t>of</t>
  </si>
  <si>
    <t>OPEB</t>
  </si>
  <si>
    <t>Total OPEB</t>
  </si>
  <si>
    <t>Liability</t>
  </si>
  <si>
    <t>Experience</t>
  </si>
  <si>
    <t>Investments</t>
  </si>
  <si>
    <t>Assumptions</t>
  </si>
  <si>
    <t>Resources</t>
  </si>
  <si>
    <t>Expense</t>
  </si>
  <si>
    <t>Total University</t>
  </si>
  <si>
    <t>Pension Plan</t>
  </si>
  <si>
    <t>Local School Districts and Educational Cooperatives</t>
  </si>
  <si>
    <t>Schedule of Remaining Deferred Outflows and (Inflows)</t>
  </si>
  <si>
    <t>Less 1% - Trend</t>
  </si>
  <si>
    <t>Plus 1% - Trend</t>
  </si>
  <si>
    <t>Less 1% - 7.00%</t>
  </si>
  <si>
    <t>Plus 1% - 9.00%</t>
  </si>
  <si>
    <t>Recognition of Existing Deferred Outflows (Inflows) of Resources for</t>
  </si>
  <si>
    <t>Future Plan Years Ending June 30,</t>
  </si>
  <si>
    <t>Thereafter</t>
  </si>
  <si>
    <t>Differences</t>
  </si>
  <si>
    <t>Total University Employers</t>
  </si>
  <si>
    <t>Total Non-University Employers - Other</t>
  </si>
  <si>
    <t>Non-University Employers - Other</t>
  </si>
  <si>
    <t>Non-University Employers - State Agencies</t>
  </si>
  <si>
    <t xml:space="preserve">Total Non-University Employers - State Agencies </t>
  </si>
  <si>
    <t>Total Non-University Employers - Local School Districts and Educational Cooperatives</t>
  </si>
  <si>
    <t>Total Non-University Employers</t>
  </si>
  <si>
    <t>Total - Non-University Employers - Other</t>
  </si>
  <si>
    <t>Total - Non-University Employers - State Agencies</t>
  </si>
  <si>
    <t>Total - Local School Districts and Educational Cooperatives</t>
  </si>
  <si>
    <t>Total University and Non-University Employers</t>
  </si>
  <si>
    <t xml:space="preserve">Total - Non-University Employers - Other </t>
  </si>
  <si>
    <t>Total - Non University Employers - State Agencies</t>
  </si>
  <si>
    <t xml:space="preserve">Total - Non-University Employers - State Agencies </t>
  </si>
  <si>
    <t>Total - Non-University Employers - Local Schools Districts and Educational Cooperatives</t>
  </si>
  <si>
    <t>Knott County Schools</t>
  </si>
  <si>
    <t>NOL Sensitivity - Health Care Cost</t>
  </si>
  <si>
    <t>NOL Sensitivity - Discount Rate</t>
  </si>
  <si>
    <t>Year 1</t>
  </si>
  <si>
    <t>Year 2</t>
  </si>
  <si>
    <t>Year 3</t>
  </si>
  <si>
    <t>Year 4</t>
  </si>
  <si>
    <t>Year 5</t>
  </si>
  <si>
    <t>State's Proportionate Share of Outflows/Inflows</t>
  </si>
  <si>
    <t>State's Proportionate Share - Non University Employers</t>
  </si>
  <si>
    <t>Non-University Employers</t>
  </si>
  <si>
    <t>State Agencies</t>
  </si>
  <si>
    <t>Expensed Amounts</t>
  </si>
  <si>
    <t>from Changes in</t>
  </si>
  <si>
    <t xml:space="preserve">Proportion and </t>
  </si>
  <si>
    <t>Between Employer</t>
  </si>
  <si>
    <t>Contributions and</t>
  </si>
  <si>
    <t xml:space="preserve">Proportionate </t>
  </si>
  <si>
    <t xml:space="preserve">Share of </t>
  </si>
  <si>
    <t>Health Insurance Trust - Appendix A</t>
  </si>
  <si>
    <t>Life Insurance Trust - Appendix A</t>
  </si>
  <si>
    <t>Life Insurance Trust - Appendix C (in thousands)</t>
  </si>
  <si>
    <t>Life Insurance Trust - Appendix B (in thousands)</t>
  </si>
  <si>
    <t>Health Insurance Trust - Appendix C (in thousands)</t>
  </si>
  <si>
    <t>Health Insurance Trust - Appendix B (in thousands)</t>
  </si>
  <si>
    <t>Adult Education - Workforce Investment</t>
  </si>
  <si>
    <t>As of the Measurement Date of June 30, 2021</t>
  </si>
  <si>
    <t>As of and for the fiscal year ended 6/30/2021</t>
  </si>
  <si>
    <t>Less 1% - 6.10%</t>
  </si>
  <si>
    <t>Plus 1% - 8.10%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</si>
</sst>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00_);_(&quot;$&quot;* \(#,##0.00000000\);_(&quot;$&quot;* &quot;-&quot;??_);_(@_)"/>
    <numFmt numFmtId="166" formatCode="_(&quot;$&quot;* #,##0_);_(&quot;$&quot;* \(#,##0\);_(&quot;$&quot;* &quot;-&quot;??_);_(@_)"/>
    <numFmt numFmtId="167" formatCode="0.000000%"/>
    <numFmt numFmtId="168" formatCode="0.0000%"/>
    <numFmt numFmtId="169" formatCode="[$-409]mmmm\ d\,\ yyyy;@"/>
    <numFmt numFmtId="170" formatCode="_(* #,##0.00000_);_(* \(#,##0.00000\);_(* &quot;-&quot;??_);_(@_)"/>
    <numFmt numFmtId="171" formatCode="_(* #,##0.0_);_(* \(#,##0.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i/>
      <u val="singleAccounting"/>
      <sz val="9"/>
      <name val="Times New Roman"/>
      <family val="1"/>
    </font>
    <font>
      <sz val="9"/>
      <color theme="1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b/>
      <u val="singleAccounting"/>
      <sz val="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u val="singleAccounting"/>
      <sz val="8"/>
      <color theme="1"/>
      <name val="Times New Roman"/>
      <family val="1"/>
    </font>
    <font>
      <u/>
      <sz val="8"/>
      <color theme="1"/>
      <name val="Times New Roman"/>
      <family val="1"/>
    </font>
    <font>
      <u val="double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i/>
      <u val="singleAccounting"/>
      <sz val="9"/>
      <color theme="1"/>
      <name val="Times New Roman"/>
      <family val="1"/>
    </font>
    <font>
      <b/>
      <sz val="11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b/>
      <u/>
      <sz val="9"/>
      <name val="Times New Roman"/>
      <family val="1"/>
    </font>
    <font>
      <b/>
      <sz val="9"/>
      <color theme="1"/>
      <name val="Times New Roman"/>
      <family val="1"/>
    </font>
    <font>
      <b/>
      <u val="singleAccounting"/>
      <sz val="9"/>
      <color theme="1"/>
      <name val="Times New Roman"/>
      <family val="1"/>
    </font>
    <font>
      <b/>
      <u val="singleAccounting"/>
      <sz val="8"/>
      <color theme="1"/>
      <name val="Times New Roman"/>
      <family val="1"/>
    </font>
    <font>
      <u val="doubleAccounting"/>
      <sz val="9"/>
      <name val="Times New Roman"/>
      <family val="1"/>
    </font>
    <font>
      <u val="double"/>
      <sz val="9"/>
      <name val="Times New Roman"/>
      <family val="1"/>
    </font>
    <font>
      <u val="doubleAccounting"/>
      <sz val="8"/>
      <name val="Times New Roman"/>
      <family val="1"/>
    </font>
    <font>
      <u val="singleAccounting"/>
      <sz val="8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164" fontId="3" fillId="0" borderId="0" xfId="1" applyNumberFormat="1" applyFont="1"/>
    <xf numFmtId="0" fontId="6" fillId="0" borderId="0" xfId="0" applyFont="1"/>
    <xf numFmtId="44" fontId="8" fillId="2" borderId="0" xfId="3" applyNumberFormat="1" applyFont="1" applyFill="1" applyBorder="1" applyAlignment="1"/>
    <xf numFmtId="44" fontId="7" fillId="2" borderId="0" xfId="3" applyNumberFormat="1" applyFont="1" applyFill="1" applyBorder="1" applyAlignment="1">
      <alignment horizontal="center"/>
    </xf>
    <xf numFmtId="44" fontId="7" fillId="2" borderId="0" xfId="3" applyNumberFormat="1" applyFont="1" applyFill="1" applyBorder="1" applyAlignment="1">
      <alignment horizontal="right" indent="1"/>
    </xf>
    <xf numFmtId="44" fontId="7" fillId="2" borderId="0" xfId="3" applyNumberFormat="1" applyFont="1" applyFill="1" applyBorder="1" applyAlignment="1">
      <alignment horizontal="left"/>
    </xf>
    <xf numFmtId="166" fontId="7" fillId="2" borderId="0" xfId="3" applyNumberFormat="1" applyFont="1" applyFill="1" applyBorder="1"/>
    <xf numFmtId="167" fontId="7" fillId="2" borderId="0" xfId="2" applyNumberFormat="1" applyFont="1" applyFill="1" applyBorder="1"/>
    <xf numFmtId="37" fontId="7" fillId="2" borderId="0" xfId="3" applyNumberFormat="1" applyFont="1" applyFill="1" applyBorder="1"/>
    <xf numFmtId="44" fontId="7" fillId="2" borderId="0" xfId="3" applyNumberFormat="1" applyFont="1" applyFill="1" applyBorder="1" applyAlignment="1">
      <alignment horizontal="left" indent="1"/>
    </xf>
    <xf numFmtId="164" fontId="10" fillId="2" borderId="0" xfId="4" applyNumberFormat="1" applyFont="1" applyFill="1" applyBorder="1"/>
    <xf numFmtId="168" fontId="11" fillId="2" borderId="0" xfId="5" applyNumberFormat="1" applyFont="1" applyFill="1" applyBorder="1" applyAlignment="1">
      <alignment horizontal="right" indent="1"/>
    </xf>
    <xf numFmtId="44" fontId="7" fillId="2" borderId="0" xfId="3" applyNumberFormat="1" applyFont="1" applyFill="1" applyBorder="1"/>
    <xf numFmtId="166" fontId="7" fillId="2" borderId="0" xfId="6" applyNumberFormat="1" applyFont="1" applyFill="1" applyBorder="1"/>
    <xf numFmtId="168" fontId="7" fillId="2" borderId="0" xfId="5" applyNumberFormat="1" applyFont="1" applyFill="1" applyBorder="1" applyAlignment="1">
      <alignment horizontal="right" indent="1"/>
    </xf>
    <xf numFmtId="168" fontId="7" fillId="2" borderId="0" xfId="3" applyNumberFormat="1" applyFont="1" applyFill="1" applyBorder="1" applyAlignment="1">
      <alignment horizontal="right" indent="1"/>
    </xf>
    <xf numFmtId="37" fontId="7" fillId="2" borderId="0" xfId="1" applyNumberFormat="1" applyFont="1" applyFill="1" applyBorder="1"/>
    <xf numFmtId="168" fontId="11" fillId="2" borderId="0" xfId="3" applyNumberFormat="1" applyFont="1" applyFill="1" applyBorder="1" applyAlignment="1">
      <alignment horizontal="right" indent="1"/>
    </xf>
    <xf numFmtId="44" fontId="8" fillId="2" borderId="0" xfId="3" applyNumberFormat="1" applyFont="1" applyFill="1" applyBorder="1" applyAlignment="1">
      <alignment horizontal="left" indent="1"/>
    </xf>
    <xf numFmtId="44" fontId="7" fillId="2" borderId="0" xfId="3" applyNumberFormat="1" applyFont="1" applyFill="1" applyBorder="1" applyAlignment="1">
      <alignment horizontal="left" indent="2"/>
    </xf>
    <xf numFmtId="164" fontId="7" fillId="2" borderId="0" xfId="4" applyNumberFormat="1" applyFont="1" applyFill="1" applyBorder="1"/>
    <xf numFmtId="164" fontId="7" fillId="2" borderId="0" xfId="3" applyNumberFormat="1" applyFont="1" applyFill="1" applyBorder="1"/>
    <xf numFmtId="167" fontId="11" fillId="2" borderId="0" xfId="2" applyNumberFormat="1" applyFont="1" applyFill="1" applyBorder="1"/>
    <xf numFmtId="44" fontId="12" fillId="2" borderId="0" xfId="3" applyNumberFormat="1" applyFont="1" applyFill="1" applyBorder="1" applyAlignment="1"/>
    <xf numFmtId="44" fontId="12" fillId="2" borderId="0" xfId="3" applyNumberFormat="1" applyFont="1" applyFill="1" applyBorder="1" applyAlignment="1">
      <alignment horizontal="center"/>
    </xf>
    <xf numFmtId="0" fontId="7" fillId="0" borderId="0" xfId="3" applyFont="1" applyBorder="1"/>
    <xf numFmtId="44" fontId="8" fillId="0" borderId="0" xfId="3" applyNumberFormat="1" applyFont="1" applyBorder="1" applyAlignment="1"/>
    <xf numFmtId="44" fontId="7" fillId="0" borderId="0" xfId="3" applyNumberFormat="1" applyFont="1" applyBorder="1"/>
    <xf numFmtId="44" fontId="13" fillId="2" borderId="0" xfId="3" applyNumberFormat="1" applyFont="1" applyFill="1" applyBorder="1" applyAlignment="1">
      <alignment horizontal="centerContinuous"/>
    </xf>
    <xf numFmtId="44" fontId="12" fillId="2" borderId="0" xfId="3" applyNumberFormat="1" applyFont="1" applyFill="1" applyBorder="1" applyAlignment="1">
      <alignment horizontal="centerContinuous"/>
    </xf>
    <xf numFmtId="0" fontId="9" fillId="2" borderId="0" xfId="3" applyFont="1" applyFill="1" applyBorder="1" applyAlignment="1">
      <alignment horizontal="center"/>
    </xf>
    <xf numFmtId="0" fontId="7" fillId="2" borderId="0" xfId="3" applyFont="1" applyFill="1" applyBorder="1"/>
    <xf numFmtId="168" fontId="7" fillId="2" borderId="0" xfId="5" applyNumberFormat="1" applyFont="1" applyFill="1" applyBorder="1"/>
    <xf numFmtId="168" fontId="7" fillId="2" borderId="0" xfId="3" applyNumberFormat="1" applyFont="1" applyFill="1" applyBorder="1"/>
    <xf numFmtId="166" fontId="7" fillId="0" borderId="0" xfId="6" applyNumberFormat="1" applyFont="1" applyBorder="1"/>
    <xf numFmtId="168" fontId="7" fillId="0" borderId="0" xfId="5" applyNumberFormat="1" applyFont="1" applyBorder="1"/>
    <xf numFmtId="168" fontId="7" fillId="0" borderId="0" xfId="3" applyNumberFormat="1" applyFont="1" applyBorder="1"/>
    <xf numFmtId="44" fontId="7" fillId="0" borderId="0" xfId="3" applyNumberFormat="1" applyFont="1" applyBorder="1" applyAlignment="1">
      <alignment horizontal="center"/>
    </xf>
    <xf numFmtId="164" fontId="7" fillId="0" borderId="0" xfId="4" applyNumberFormat="1" applyFont="1" applyBorder="1"/>
    <xf numFmtId="166" fontId="7" fillId="2" borderId="0" xfId="3" applyNumberFormat="1" applyFont="1" applyFill="1" applyBorder="1" applyAlignment="1">
      <alignment horizontal="right" indent="1"/>
    </xf>
    <xf numFmtId="166" fontId="7" fillId="0" borderId="0" xfId="3" applyNumberFormat="1" applyFont="1" applyBorder="1"/>
    <xf numFmtId="44" fontId="7" fillId="0" borderId="0" xfId="3" applyNumberFormat="1" applyFont="1" applyBorder="1" applyAlignment="1"/>
    <xf numFmtId="0" fontId="14" fillId="0" borderId="0" xfId="7" applyFont="1" applyFill="1" applyBorder="1" applyAlignment="1"/>
    <xf numFmtId="0" fontId="4" fillId="0" borderId="0" xfId="7" applyFont="1"/>
    <xf numFmtId="0" fontId="15" fillId="0" borderId="0" xfId="7" applyFont="1" applyFill="1" applyBorder="1" applyAlignment="1"/>
    <xf numFmtId="0" fontId="15" fillId="0" borderId="0" xfId="7" applyFont="1" applyFill="1" applyBorder="1"/>
    <xf numFmtId="0" fontId="16" fillId="0" borderId="0" xfId="7" applyFont="1" applyFill="1" applyBorder="1" applyAlignment="1">
      <alignment horizontal="center"/>
    </xf>
    <xf numFmtId="166" fontId="15" fillId="0" borderId="0" xfId="7" applyNumberFormat="1" applyFont="1" applyFill="1" applyBorder="1"/>
    <xf numFmtId="42" fontId="15" fillId="0" borderId="0" xfId="7" applyNumberFormat="1" applyFont="1" applyFill="1" applyBorder="1"/>
    <xf numFmtId="44" fontId="15" fillId="0" borderId="0" xfId="7" applyNumberFormat="1" applyFont="1" applyFill="1" applyBorder="1"/>
    <xf numFmtId="166" fontId="4" fillId="0" borderId="0" xfId="7" applyNumberFormat="1" applyFont="1" applyBorder="1"/>
    <xf numFmtId="41" fontId="15" fillId="0" borderId="0" xfId="7" applyNumberFormat="1" applyFont="1" applyFill="1" applyBorder="1"/>
    <xf numFmtId="37" fontId="4" fillId="0" borderId="0" xfId="7" applyNumberFormat="1" applyFont="1" applyBorder="1"/>
    <xf numFmtId="41" fontId="17" fillId="0" borderId="0" xfId="7" applyNumberFormat="1" applyFont="1" applyFill="1" applyBorder="1"/>
    <xf numFmtId="0" fontId="4" fillId="0" borderId="0" xfId="7" applyFont="1" applyBorder="1"/>
    <xf numFmtId="41" fontId="18" fillId="0" borderId="0" xfId="7" applyNumberFormat="1" applyFont="1" applyFill="1" applyBorder="1"/>
    <xf numFmtId="42" fontId="19" fillId="0" borderId="0" xfId="7" applyNumberFormat="1" applyFont="1" applyFill="1" applyBorder="1"/>
    <xf numFmtId="42" fontId="20" fillId="0" borderId="0" xfId="7" applyNumberFormat="1" applyFont="1" applyFill="1" applyBorder="1"/>
    <xf numFmtId="41" fontId="20" fillId="0" borderId="0" xfId="7" applyNumberFormat="1" applyFont="1" applyFill="1" applyBorder="1"/>
    <xf numFmtId="0" fontId="21" fillId="0" borderId="1" xfId="0" applyFont="1" applyFill="1" applyBorder="1"/>
    <xf numFmtId="0" fontId="21" fillId="0" borderId="9" xfId="0" applyFont="1" applyFill="1" applyBorder="1"/>
    <xf numFmtId="0" fontId="21" fillId="0" borderId="2" xfId="0" applyFont="1" applyFill="1" applyBorder="1"/>
    <xf numFmtId="0" fontId="21" fillId="0" borderId="3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10" xfId="0" applyFont="1" applyFill="1" applyBorder="1"/>
    <xf numFmtId="0" fontId="21" fillId="0" borderId="0" xfId="0" applyFont="1" applyFill="1" applyBorder="1"/>
    <xf numFmtId="0" fontId="21" fillId="0" borderId="5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44" fontId="21" fillId="0" borderId="4" xfId="0" applyNumberFormat="1" applyFont="1" applyFill="1" applyBorder="1" applyAlignment="1">
      <alignment horizontal="center"/>
    </xf>
    <xf numFmtId="44" fontId="21" fillId="0" borderId="10" xfId="0" applyNumberFormat="1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5" fillId="0" borderId="0" xfId="7" applyFont="1" applyFill="1" applyBorder="1" applyAlignment="1">
      <alignment horizontal="center"/>
    </xf>
    <xf numFmtId="43" fontId="4" fillId="0" borderId="0" xfId="8" applyNumberFormat="1" applyFont="1" applyBorder="1"/>
    <xf numFmtId="41" fontId="17" fillId="0" borderId="0" xfId="0" applyNumberFormat="1" applyFont="1" applyFill="1" applyBorder="1"/>
    <xf numFmtId="43" fontId="17" fillId="0" borderId="0" xfId="0" applyNumberFormat="1" applyFont="1" applyFill="1" applyBorder="1"/>
    <xf numFmtId="0" fontId="4" fillId="0" borderId="14" xfId="7" applyFont="1" applyBorder="1"/>
    <xf numFmtId="0" fontId="16" fillId="0" borderId="2" xfId="7" applyFont="1" applyFill="1" applyBorder="1" applyAlignment="1">
      <alignment horizontal="center"/>
    </xf>
    <xf numFmtId="0" fontId="7" fillId="0" borderId="0" xfId="7" applyFont="1" applyBorder="1"/>
    <xf numFmtId="44" fontId="9" fillId="0" borderId="0" xfId="7" applyNumberFormat="1" applyFont="1" applyFill="1" applyBorder="1"/>
    <xf numFmtId="0" fontId="15" fillId="0" borderId="0" xfId="0" applyFont="1"/>
    <xf numFmtId="44" fontId="12" fillId="0" borderId="0" xfId="7" applyNumberFormat="1" applyFont="1"/>
    <xf numFmtId="0" fontId="7" fillId="0" borderId="0" xfId="7" applyFont="1"/>
    <xf numFmtId="44" fontId="7" fillId="0" borderId="0" xfId="7" applyNumberFormat="1" applyFont="1"/>
    <xf numFmtId="44" fontId="23" fillId="0" borderId="0" xfId="7" applyNumberFormat="1" applyFont="1" applyFill="1" applyBorder="1"/>
    <xf numFmtId="166" fontId="7" fillId="0" borderId="0" xfId="7" applyNumberFormat="1" applyFont="1" applyBorder="1"/>
    <xf numFmtId="0" fontId="24" fillId="0" borderId="0" xfId="0" applyFont="1"/>
    <xf numFmtId="164" fontId="7" fillId="0" borderId="0" xfId="7" applyNumberFormat="1" applyFont="1"/>
    <xf numFmtId="41" fontId="9" fillId="0" borderId="0" xfId="0" applyNumberFormat="1" applyFont="1" applyFill="1" applyBorder="1"/>
    <xf numFmtId="41" fontId="25" fillId="0" borderId="0" xfId="0" applyNumberFormat="1" applyFont="1" applyFill="1" applyBorder="1"/>
    <xf numFmtId="170" fontId="9" fillId="0" borderId="0" xfId="0" applyNumberFormat="1" applyFont="1" applyFill="1" applyBorder="1"/>
    <xf numFmtId="170" fontId="25" fillId="0" borderId="0" xfId="0" applyNumberFormat="1" applyFont="1" applyFill="1" applyBorder="1"/>
    <xf numFmtId="0" fontId="9" fillId="0" borderId="0" xfId="7" applyFont="1" applyFill="1" applyBorder="1" applyAlignment="1">
      <alignment horizontal="center"/>
    </xf>
    <xf numFmtId="0" fontId="12" fillId="2" borderId="0" xfId="7" applyFont="1" applyFill="1" applyBorder="1"/>
    <xf numFmtId="44" fontId="12" fillId="2" borderId="0" xfId="7" applyNumberFormat="1" applyFont="1" applyFill="1" applyBorder="1"/>
    <xf numFmtId="43" fontId="12" fillId="2" borderId="0" xfId="4" applyFont="1" applyFill="1" applyBorder="1" applyAlignment="1">
      <alignment horizontal="centerContinuous"/>
    </xf>
    <xf numFmtId="0" fontId="12" fillId="2" borderId="4" xfId="7" applyFont="1" applyFill="1" applyBorder="1" applyAlignment="1">
      <alignment horizontal="center"/>
    </xf>
    <xf numFmtId="0" fontId="12" fillId="2" borderId="5" xfId="7" applyFont="1" applyFill="1" applyBorder="1" applyAlignment="1">
      <alignment horizontal="center"/>
    </xf>
    <xf numFmtId="44" fontId="12" fillId="2" borderId="1" xfId="7" applyNumberFormat="1" applyFont="1" applyFill="1" applyBorder="1"/>
    <xf numFmtId="0" fontId="12" fillId="2" borderId="2" xfId="7" applyFont="1" applyFill="1" applyBorder="1"/>
    <xf numFmtId="0" fontId="26" fillId="2" borderId="1" xfId="7" applyFont="1" applyFill="1" applyBorder="1" applyAlignment="1">
      <alignment horizontal="centerContinuous"/>
    </xf>
    <xf numFmtId="0" fontId="12" fillId="2" borderId="3" xfId="7" applyFont="1" applyFill="1" applyBorder="1" applyAlignment="1">
      <alignment horizontal="centerContinuous"/>
    </xf>
    <xf numFmtId="0" fontId="12" fillId="2" borderId="3" xfId="7" applyFont="1" applyFill="1" applyBorder="1"/>
    <xf numFmtId="44" fontId="12" fillId="2" borderId="4" xfId="7" applyNumberFormat="1" applyFont="1" applyFill="1" applyBorder="1"/>
    <xf numFmtId="0" fontId="12" fillId="2" borderId="5" xfId="7" applyFont="1" applyFill="1" applyBorder="1"/>
    <xf numFmtId="0" fontId="12" fillId="2" borderId="4" xfId="7" applyFont="1" applyFill="1" applyBorder="1"/>
    <xf numFmtId="43" fontId="12" fillId="2" borderId="5" xfId="4" applyFont="1" applyFill="1" applyBorder="1" applyAlignment="1">
      <alignment horizontal="centerContinuous"/>
    </xf>
    <xf numFmtId="44" fontId="12" fillId="2" borderId="4" xfId="7" applyNumberFormat="1" applyFont="1" applyFill="1" applyBorder="1" applyAlignment="1">
      <alignment horizontal="center"/>
    </xf>
    <xf numFmtId="0" fontId="12" fillId="2" borderId="5" xfId="7" applyFont="1" applyFill="1" applyBorder="1" applyAlignment="1">
      <alignment horizontal="center"/>
    </xf>
    <xf numFmtId="0" fontId="26" fillId="2" borderId="6" xfId="7" applyFont="1" applyFill="1" applyBorder="1" applyAlignment="1">
      <alignment horizontal="center"/>
    </xf>
    <xf numFmtId="0" fontId="26" fillId="2" borderId="7" xfId="7" applyFont="1" applyFill="1" applyBorder="1" applyAlignment="1">
      <alignment horizontal="center"/>
    </xf>
    <xf numFmtId="0" fontId="12" fillId="2" borderId="6" xfId="7" applyFont="1" applyFill="1" applyBorder="1" applyAlignment="1">
      <alignment horizontal="center"/>
    </xf>
    <xf numFmtId="0" fontId="12" fillId="2" borderId="8" xfId="7" applyFont="1" applyFill="1" applyBorder="1" applyAlignment="1">
      <alignment horizontal="center"/>
    </xf>
    <xf numFmtId="0" fontId="12" fillId="2" borderId="15" xfId="7" applyFont="1" applyFill="1" applyBorder="1" applyAlignment="1">
      <alignment horizontal="center"/>
    </xf>
    <xf numFmtId="0" fontId="12" fillId="2" borderId="16" xfId="7" applyFont="1" applyFill="1" applyBorder="1" applyAlignment="1">
      <alignment horizontal="center"/>
    </xf>
    <xf numFmtId="44" fontId="7" fillId="0" borderId="0" xfId="7" applyNumberFormat="1" applyFont="1" applyBorder="1"/>
    <xf numFmtId="0" fontId="5" fillId="0" borderId="0" xfId="7" applyFont="1" applyBorder="1"/>
    <xf numFmtId="0" fontId="9" fillId="0" borderId="0" xfId="0" applyFont="1"/>
    <xf numFmtId="44" fontId="28" fillId="0" borderId="0" xfId="7" applyNumberFormat="1" applyFont="1" applyFill="1" applyBorder="1"/>
    <xf numFmtId="44" fontId="29" fillId="0" borderId="0" xfId="7" applyNumberFormat="1" applyFont="1" applyFill="1" applyBorder="1"/>
    <xf numFmtId="44" fontId="7" fillId="2" borderId="0" xfId="2" applyNumberFormat="1" applyFont="1" applyFill="1" applyBorder="1"/>
    <xf numFmtId="164" fontId="7" fillId="2" borderId="0" xfId="6" applyNumberFormat="1" applyFont="1" applyFill="1" applyBorder="1"/>
    <xf numFmtId="0" fontId="12" fillId="2" borderId="0" xfId="3" applyFont="1" applyFill="1" applyBorder="1" applyAlignment="1">
      <alignment horizontal="center"/>
    </xf>
    <xf numFmtId="44" fontId="9" fillId="2" borderId="0" xfId="3" applyNumberFormat="1" applyFont="1" applyFill="1" applyBorder="1" applyAlignment="1">
      <alignment horizontal="center"/>
    </xf>
    <xf numFmtId="168" fontId="7" fillId="0" borderId="0" xfId="3" applyNumberFormat="1" applyFont="1" applyBorder="1" applyAlignment="1">
      <alignment horizontal="center"/>
    </xf>
    <xf numFmtId="166" fontId="7" fillId="0" borderId="0" xfId="4" applyNumberFormat="1" applyFont="1" applyBorder="1"/>
    <xf numFmtId="44" fontId="7" fillId="2" borderId="0" xfId="5" applyNumberFormat="1" applyFont="1" applyFill="1" applyBorder="1" applyAlignment="1">
      <alignment horizontal="right" indent="1"/>
    </xf>
    <xf numFmtId="166" fontId="13" fillId="2" borderId="0" xfId="3" applyNumberFormat="1" applyFont="1" applyFill="1" applyBorder="1" applyAlignment="1">
      <alignment horizontal="centerContinuous"/>
    </xf>
    <xf numFmtId="168" fontId="12" fillId="2" borderId="0" xfId="3" applyNumberFormat="1" applyFont="1" applyFill="1" applyBorder="1" applyAlignment="1">
      <alignment horizontal="centerContinuous"/>
    </xf>
    <xf numFmtId="164" fontId="13" fillId="2" borderId="0" xfId="3" applyNumberFormat="1" applyFont="1" applyFill="1" applyBorder="1" applyAlignment="1">
      <alignment horizontal="centerContinuous"/>
    </xf>
    <xf numFmtId="168" fontId="13" fillId="2" borderId="0" xfId="3" applyNumberFormat="1" applyFont="1" applyFill="1" applyBorder="1" applyAlignment="1">
      <alignment horizontal="centerContinuous"/>
    </xf>
    <xf numFmtId="0" fontId="9" fillId="0" borderId="0" xfId="0" applyFont="1" applyBorder="1"/>
    <xf numFmtId="44" fontId="12" fillId="0" borderId="0" xfId="3" applyNumberFormat="1" applyFont="1" applyBorder="1"/>
    <xf numFmtId="164" fontId="7" fillId="0" borderId="0" xfId="1" applyNumberFormat="1" applyFont="1" applyBorder="1"/>
    <xf numFmtId="165" fontId="7" fillId="0" borderId="0" xfId="3" applyNumberFormat="1" applyFont="1" applyBorder="1"/>
    <xf numFmtId="167" fontId="7" fillId="0" borderId="0" xfId="2" applyNumberFormat="1" applyFont="1" applyBorder="1"/>
    <xf numFmtId="0" fontId="12" fillId="2" borderId="0" xfId="3" applyFont="1" applyFill="1" applyBorder="1"/>
    <xf numFmtId="44" fontId="12" fillId="2" borderId="0" xfId="3" applyNumberFormat="1" applyFont="1" applyFill="1" applyBorder="1"/>
    <xf numFmtId="166" fontId="12" fillId="2" borderId="0" xfId="6" applyNumberFormat="1" applyFont="1" applyFill="1" applyBorder="1"/>
    <xf numFmtId="44" fontId="12" fillId="2" borderId="0" xfId="6" applyFont="1" applyFill="1" applyBorder="1"/>
    <xf numFmtId="166" fontId="12" fillId="2" borderId="0" xfId="2" applyNumberFormat="1" applyFont="1" applyFill="1" applyBorder="1"/>
    <xf numFmtId="168" fontId="12" fillId="2" borderId="0" xfId="2" applyNumberFormat="1" applyFont="1" applyFill="1" applyBorder="1"/>
    <xf numFmtId="0" fontId="12" fillId="0" borderId="0" xfId="3" applyFont="1" applyBorder="1"/>
    <xf numFmtId="0" fontId="27" fillId="0" borderId="0" xfId="0" applyFont="1" applyBorder="1"/>
    <xf numFmtId="44" fontId="7" fillId="0" borderId="0" xfId="4" applyNumberFormat="1" applyFont="1" applyBorder="1"/>
    <xf numFmtId="37" fontId="7" fillId="0" borderId="0" xfId="4" applyNumberFormat="1" applyFont="1" applyBorder="1"/>
    <xf numFmtId="37" fontId="7" fillId="0" borderId="0" xfId="3" applyNumberFormat="1" applyFont="1" applyBorder="1"/>
    <xf numFmtId="164" fontId="7" fillId="0" borderId="0" xfId="3" applyNumberFormat="1" applyFont="1" applyBorder="1"/>
    <xf numFmtId="43" fontId="7" fillId="2" borderId="0" xfId="3" applyNumberFormat="1" applyFont="1" applyFill="1" applyBorder="1"/>
    <xf numFmtId="43" fontId="10" fillId="2" borderId="0" xfId="4" applyNumberFormat="1" applyFont="1" applyFill="1" applyBorder="1"/>
    <xf numFmtId="167" fontId="11" fillId="2" borderId="0" xfId="3" applyNumberFormat="1" applyFont="1" applyFill="1" applyBorder="1" applyAlignment="1"/>
    <xf numFmtId="0" fontId="21" fillId="2" borderId="1" xfId="7" applyFont="1" applyFill="1" applyBorder="1"/>
    <xf numFmtId="0" fontId="21" fillId="2" borderId="2" xfId="7" applyFont="1" applyFill="1" applyBorder="1"/>
    <xf numFmtId="0" fontId="21" fillId="2" borderId="4" xfId="7" applyFont="1" applyFill="1" applyBorder="1"/>
    <xf numFmtId="0" fontId="21" fillId="2" borderId="0" xfId="7" applyFont="1" applyFill="1" applyBorder="1"/>
    <xf numFmtId="0" fontId="21" fillId="2" borderId="5" xfId="7" applyFont="1" applyFill="1" applyBorder="1"/>
    <xf numFmtId="0" fontId="21" fillId="2" borderId="0" xfId="7" applyFont="1" applyFill="1" applyBorder="1" applyAlignment="1">
      <alignment horizontal="center"/>
    </xf>
    <xf numFmtId="0" fontId="21" fillId="2" borderId="5" xfId="7" applyFont="1" applyFill="1" applyBorder="1" applyAlignment="1">
      <alignment horizontal="center"/>
    </xf>
    <xf numFmtId="44" fontId="21" fillId="2" borderId="4" xfId="7" applyNumberFormat="1" applyFont="1" applyFill="1" applyBorder="1" applyAlignment="1">
      <alignment horizontal="center"/>
    </xf>
    <xf numFmtId="0" fontId="21" fillId="2" borderId="3" xfId="7" applyFont="1" applyFill="1" applyBorder="1"/>
    <xf numFmtId="0" fontId="21" fillId="2" borderId="1" xfId="7" applyFont="1" applyFill="1" applyBorder="1" applyAlignment="1">
      <alignment horizontal="center"/>
    </xf>
    <xf numFmtId="0" fontId="21" fillId="2" borderId="2" xfId="7" applyFont="1" applyFill="1" applyBorder="1" applyAlignment="1">
      <alignment horizontal="center"/>
    </xf>
    <xf numFmtId="0" fontId="21" fillId="2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1" fillId="2" borderId="7" xfId="7" applyFont="1" applyFill="1" applyBorder="1" applyAlignment="1">
      <alignment horizontal="center"/>
    </xf>
    <xf numFmtId="0" fontId="21" fillId="2" borderId="8" xfId="7" applyFont="1" applyFill="1" applyBorder="1" applyAlignment="1">
      <alignment horizontal="center"/>
    </xf>
    <xf numFmtId="44" fontId="21" fillId="2" borderId="5" xfId="7" applyNumberFormat="1" applyFont="1" applyFill="1" applyBorder="1"/>
    <xf numFmtId="0" fontId="12" fillId="2" borderId="5" xfId="7" applyFont="1" applyFill="1" applyBorder="1" applyAlignment="1">
      <alignment horizontal="center"/>
    </xf>
    <xf numFmtId="0" fontId="22" fillId="2" borderId="1" xfId="7" applyFont="1" applyFill="1" applyBorder="1" applyAlignment="1">
      <alignment horizontal="center"/>
    </xf>
    <xf numFmtId="0" fontId="22" fillId="2" borderId="2" xfId="7" applyFont="1" applyFill="1" applyBorder="1" applyAlignment="1">
      <alignment horizontal="center"/>
    </xf>
    <xf numFmtId="0" fontId="22" fillId="2" borderId="3" xfId="7" applyFont="1" applyFill="1" applyBorder="1" applyAlignment="1">
      <alignment horizontal="center"/>
    </xf>
    <xf numFmtId="166" fontId="30" fillId="2" borderId="0" xfId="3" applyNumberFormat="1" applyFont="1" applyFill="1" applyBorder="1"/>
    <xf numFmtId="167" fontId="7" fillId="2" borderId="0" xfId="5" applyNumberFormat="1" applyFont="1" applyFill="1" applyBorder="1" applyAlignment="1"/>
    <xf numFmtId="166" fontId="32" fillId="0" borderId="0" xfId="7" applyNumberFormat="1" applyFont="1" applyBorder="1"/>
    <xf numFmtId="166" fontId="30" fillId="0" borderId="0" xfId="7" applyNumberFormat="1" applyFont="1" applyFill="1" applyBorder="1"/>
    <xf numFmtId="166" fontId="30" fillId="0" borderId="0" xfId="8" applyNumberFormat="1" applyFont="1" applyBorder="1"/>
    <xf numFmtId="0" fontId="7" fillId="0" borderId="0" xfId="3" applyFont="1"/>
    <xf numFmtId="166" fontId="7" fillId="0" borderId="0" xfId="3" applyNumberFormat="1" applyFont="1"/>
    <xf numFmtId="44" fontId="7" fillId="0" borderId="0" xfId="3" applyNumberFormat="1" applyFont="1"/>
    <xf numFmtId="166" fontId="7" fillId="0" borderId="0" xfId="1" applyNumberFormat="1" applyFont="1"/>
    <xf numFmtId="166" fontId="10" fillId="0" borderId="0" xfId="3" applyNumberFormat="1" applyFont="1"/>
    <xf numFmtId="166" fontId="30" fillId="0" borderId="0" xfId="3" applyNumberFormat="1" applyFont="1"/>
    <xf numFmtId="0" fontId="7" fillId="0" borderId="0" xfId="1" applyNumberFormat="1" applyFont="1"/>
    <xf numFmtId="44" fontId="7" fillId="0" borderId="0" xfId="1" applyNumberFormat="1" applyFont="1"/>
    <xf numFmtId="44" fontId="13" fillId="2" borderId="0" xfId="3" applyNumberFormat="1" applyFont="1" applyFill="1" applyBorder="1" applyAlignment="1"/>
    <xf numFmtId="44" fontId="13" fillId="2" borderId="0" xfId="3" applyNumberFormat="1" applyFont="1" applyFill="1" applyBorder="1" applyAlignment="1">
      <alignment horizontal="left" indent="1"/>
    </xf>
    <xf numFmtId="0" fontId="4" fillId="0" borderId="0" xfId="3" applyFont="1"/>
    <xf numFmtId="166" fontId="4" fillId="0" borderId="0" xfId="3" applyNumberFormat="1" applyFont="1"/>
    <xf numFmtId="164" fontId="4" fillId="0" borderId="0" xfId="1" applyNumberFormat="1" applyFont="1"/>
    <xf numFmtId="0" fontId="4" fillId="0" borderId="10" xfId="3" applyFont="1" applyBorder="1"/>
    <xf numFmtId="0" fontId="4" fillId="0" borderId="11" xfId="3" applyFont="1" applyBorder="1"/>
    <xf numFmtId="42" fontId="4" fillId="0" borderId="0" xfId="3" applyNumberFormat="1" applyFont="1"/>
    <xf numFmtId="42" fontId="4" fillId="0" borderId="0" xfId="1" applyNumberFormat="1" applyFont="1"/>
    <xf numFmtId="166" fontId="15" fillId="0" borderId="0" xfId="0" applyNumberFormat="1" applyFont="1"/>
    <xf numFmtId="44" fontId="4" fillId="0" borderId="0" xfId="3" applyNumberFormat="1" applyFont="1"/>
    <xf numFmtId="166" fontId="4" fillId="0" borderId="0" xfId="3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37" fontId="4" fillId="0" borderId="0" xfId="7" applyNumberFormat="1" applyFont="1" applyBorder="1" applyAlignment="1">
      <alignment horizontal="right"/>
    </xf>
    <xf numFmtId="43" fontId="4" fillId="0" borderId="0" xfId="8" applyNumberFormat="1" applyFont="1" applyBorder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43" fontId="17" fillId="0" borderId="0" xfId="0" applyNumberFormat="1" applyFont="1" applyFill="1" applyBorder="1" applyAlignment="1">
      <alignment horizontal="right"/>
    </xf>
    <xf numFmtId="41" fontId="4" fillId="0" borderId="0" xfId="3" applyNumberFormat="1" applyFont="1"/>
    <xf numFmtId="41" fontId="15" fillId="0" borderId="0" xfId="0" applyNumberFormat="1" applyFont="1"/>
    <xf numFmtId="43" fontId="15" fillId="0" borderId="0" xfId="0" applyNumberFormat="1" applyFont="1" applyFill="1" applyBorder="1" applyAlignment="1">
      <alignment horizontal="right"/>
    </xf>
    <xf numFmtId="43" fontId="33" fillId="0" borderId="0" xfId="8" applyNumberFormat="1" applyFont="1" applyBorder="1" applyAlignment="1">
      <alignment horizontal="right"/>
    </xf>
    <xf numFmtId="0" fontId="21" fillId="0" borderId="0" xfId="3" applyFont="1"/>
    <xf numFmtId="44" fontId="21" fillId="0" borderId="0" xfId="3" applyNumberFormat="1" applyFont="1"/>
    <xf numFmtId="41" fontId="21" fillId="0" borderId="0" xfId="3" applyNumberFormat="1" applyFont="1"/>
    <xf numFmtId="41" fontId="14" fillId="0" borderId="0" xfId="0" applyNumberFormat="1" applyFont="1"/>
    <xf numFmtId="0" fontId="14" fillId="0" borderId="0" xfId="0" applyFont="1"/>
    <xf numFmtId="41" fontId="4" fillId="0" borderId="0" xfId="4" applyNumberFormat="1" applyFont="1"/>
    <xf numFmtId="166" fontId="32" fillId="0" borderId="0" xfId="3" applyNumberFormat="1" applyFont="1"/>
    <xf numFmtId="167" fontId="9" fillId="0" borderId="0" xfId="2" applyNumberFormat="1" applyFont="1" applyBorder="1"/>
    <xf numFmtId="44" fontId="13" fillId="2" borderId="0" xfId="3" applyNumberFormat="1" applyFont="1" applyFill="1" applyBorder="1" applyAlignment="1">
      <alignment horizontal="center"/>
    </xf>
    <xf numFmtId="0" fontId="25" fillId="0" borderId="0" xfId="0" applyFont="1" applyBorder="1"/>
    <xf numFmtId="168" fontId="11" fillId="2" borderId="0" xfId="5" applyNumberFormat="1" applyFont="1" applyFill="1" applyBorder="1" applyAlignment="1">
      <alignment horizontal="center"/>
    </xf>
    <xf numFmtId="168" fontId="11" fillId="2" borderId="0" xfId="3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167" fontId="7" fillId="2" borderId="0" xfId="5" applyNumberFormat="1" applyFont="1" applyFill="1" applyBorder="1" applyAlignment="1">
      <alignment horizontal="right"/>
    </xf>
    <xf numFmtId="167" fontId="7" fillId="2" borderId="0" xfId="3" applyNumberFormat="1" applyFont="1" applyFill="1" applyBorder="1" applyAlignment="1">
      <alignment horizontal="right"/>
    </xf>
    <xf numFmtId="167" fontId="31" fillId="2" borderId="0" xfId="3" applyNumberFormat="1" applyFont="1" applyFill="1" applyBorder="1" applyAlignment="1"/>
    <xf numFmtId="167" fontId="11" fillId="2" borderId="0" xfId="5" applyNumberFormat="1" applyFont="1" applyFill="1" applyBorder="1" applyAlignment="1">
      <alignment horizontal="right"/>
    </xf>
    <xf numFmtId="167" fontId="11" fillId="2" borderId="0" xfId="3" applyNumberFormat="1" applyFont="1" applyFill="1" applyBorder="1" applyAlignment="1">
      <alignment horizontal="right"/>
    </xf>
    <xf numFmtId="168" fontId="7" fillId="2" borderId="0" xfId="5" applyNumberFormat="1" applyFont="1" applyFill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44" fontId="7" fillId="0" borderId="0" xfId="3" applyNumberFormat="1" applyFont="1" applyBorder="1" applyAlignment="1">
      <alignment horizontal="right"/>
    </xf>
    <xf numFmtId="167" fontId="30" fillId="0" borderId="0" xfId="2" applyNumberFormat="1" applyFont="1" applyBorder="1" applyAlignment="1">
      <alignment horizontal="right"/>
    </xf>
    <xf numFmtId="0" fontId="22" fillId="2" borderId="1" xfId="7" applyFont="1" applyFill="1" applyBorder="1" applyAlignment="1">
      <alignment horizontal="center"/>
    </xf>
    <xf numFmtId="0" fontId="22" fillId="2" borderId="2" xfId="7" applyFont="1" applyFill="1" applyBorder="1" applyAlignment="1">
      <alignment horizontal="center"/>
    </xf>
    <xf numFmtId="0" fontId="22" fillId="2" borderId="3" xfId="7" applyFont="1" applyFill="1" applyBorder="1" applyAlignment="1">
      <alignment horizontal="center"/>
    </xf>
    <xf numFmtId="164" fontId="4" fillId="0" borderId="0" xfId="8" applyNumberFormat="1" applyFont="1" applyBorder="1" applyAlignment="1">
      <alignment horizontal="right"/>
    </xf>
    <xf numFmtId="164" fontId="33" fillId="0" borderId="0" xfId="8" applyNumberFormat="1" applyFont="1" applyBorder="1" applyAlignment="1">
      <alignment horizontal="right"/>
    </xf>
    <xf numFmtId="44" fontId="15" fillId="0" borderId="0" xfId="7" applyNumberFormat="1" applyFont="1" applyFill="1" applyBorder="1" applyAlignment="1">
      <alignment wrapText="1"/>
    </xf>
    <xf numFmtId="44" fontId="7" fillId="0" borderId="0" xfId="3" applyNumberFormat="1" applyFont="1" applyBorder="1" applyAlignment="1">
      <alignment wrapText="1"/>
    </xf>
    <xf numFmtId="166" fontId="10" fillId="2" borderId="0" xfId="3" applyNumberFormat="1" applyFont="1" applyFill="1" applyBorder="1"/>
    <xf numFmtId="167" fontId="10" fillId="2" borderId="0" xfId="3" applyNumberFormat="1" applyFont="1" applyFill="1" applyBorder="1" applyAlignment="1"/>
    <xf numFmtId="44" fontId="7" fillId="2" borderId="0" xfId="3" applyNumberFormat="1" applyFont="1" applyFill="1" applyBorder="1" applyAlignment="1">
      <alignment horizontal="left" vertical="center" wrapText="1"/>
    </xf>
    <xf numFmtId="166" fontId="10" fillId="0" borderId="0" xfId="3" applyNumberFormat="1" applyFont="1" applyBorder="1"/>
    <xf numFmtId="166" fontId="33" fillId="0" borderId="0" xfId="7" applyNumberFormat="1" applyFont="1" applyBorder="1"/>
    <xf numFmtId="166" fontId="10" fillId="0" borderId="0" xfId="7" applyNumberFormat="1" applyFont="1" applyBorder="1"/>
    <xf numFmtId="44" fontId="29" fillId="0" borderId="0" xfId="7" applyNumberFormat="1" applyFont="1" applyFill="1" applyBorder="1" applyAlignment="1">
      <alignment horizontal="left"/>
    </xf>
    <xf numFmtId="0" fontId="0" fillId="0" borderId="0" xfId="0" applyAlignment="1"/>
    <xf numFmtId="1" fontId="4" fillId="0" borderId="0" xfId="8" applyNumberFormat="1" applyFont="1" applyBorder="1"/>
    <xf numFmtId="164" fontId="12" fillId="0" borderId="0" xfId="1" applyNumberFormat="1" applyFont="1" applyAlignment="1">
      <alignment horizontal="center"/>
    </xf>
    <xf numFmtId="44" fontId="15" fillId="0" borderId="0" xfId="0" applyNumberFormat="1" applyFont="1" applyFill="1" applyBorder="1"/>
    <xf numFmtId="171" fontId="17" fillId="0" borderId="0" xfId="0" applyNumberFormat="1" applyFont="1" applyFill="1" applyBorder="1"/>
    <xf numFmtId="164" fontId="17" fillId="0" borderId="0" xfId="0" applyNumberFormat="1" applyFont="1" applyFill="1" applyBorder="1"/>
    <xf numFmtId="164" fontId="4" fillId="0" borderId="0" xfId="8" applyNumberFormat="1" applyFont="1" applyBorder="1"/>
    <xf numFmtId="0" fontId="6" fillId="0" borderId="0" xfId="0" applyFont="1" applyFill="1"/>
    <xf numFmtId="166" fontId="9" fillId="0" borderId="0" xfId="0" applyNumberFormat="1" applyFont="1" applyBorder="1"/>
    <xf numFmtId="37" fontId="9" fillId="0" borderId="0" xfId="0" applyNumberFormat="1" applyFont="1" applyBorder="1"/>
    <xf numFmtId="43" fontId="6" fillId="0" borderId="0" xfId="1" applyFont="1"/>
    <xf numFmtId="43" fontId="15" fillId="0" borderId="0" xfId="1" applyFont="1" applyFill="1" applyBorder="1"/>
    <xf numFmtId="166" fontId="7" fillId="0" borderId="0" xfId="7" applyNumberFormat="1" applyFont="1"/>
    <xf numFmtId="43" fontId="15" fillId="0" borderId="0" xfId="1" applyFont="1"/>
    <xf numFmtId="164" fontId="4" fillId="0" borderId="0" xfId="7" applyNumberFormat="1" applyFont="1" applyBorder="1"/>
    <xf numFmtId="164" fontId="25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/>
    </xf>
    <xf numFmtId="42" fontId="7" fillId="2" borderId="0" xfId="7" applyNumberFormat="1" applyFont="1" applyFill="1" applyBorder="1"/>
    <xf numFmtId="41" fontId="7" fillId="2" borderId="0" xfId="7" applyNumberFormat="1" applyFont="1" applyFill="1" applyBorder="1"/>
    <xf numFmtId="41" fontId="10" fillId="2" borderId="0" xfId="7" applyNumberFormat="1" applyFont="1" applyFill="1" applyBorder="1"/>
    <xf numFmtId="164" fontId="4" fillId="0" borderId="0" xfId="7" applyNumberFormat="1" applyFont="1" applyBorder="1" applyAlignment="1">
      <alignment horizontal="right"/>
    </xf>
    <xf numFmtId="164" fontId="9" fillId="0" borderId="0" xfId="0" applyNumberFormat="1" applyFont="1" applyFill="1" applyBorder="1"/>
    <xf numFmtId="0" fontId="22" fillId="2" borderId="2" xfId="7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164" fontId="35" fillId="0" borderId="0" xfId="1" applyNumberFormat="1" applyFont="1"/>
    <xf numFmtId="44" fontId="35" fillId="0" borderId="0" xfId="3" applyNumberFormat="1" applyFont="1" applyBorder="1"/>
    <xf numFmtId="44" fontId="36" fillId="0" borderId="0" xfId="3" applyNumberFormat="1" applyFont="1" applyBorder="1"/>
    <xf numFmtId="44" fontId="35" fillId="0" borderId="0" xfId="7" applyNumberFormat="1" applyFont="1"/>
    <xf numFmtId="44" fontId="36" fillId="0" borderId="0" xfId="7" applyNumberFormat="1" applyFont="1"/>
    <xf numFmtId="0" fontId="37" fillId="0" borderId="0" xfId="7" applyFont="1" applyFill="1" applyBorder="1" applyAlignment="1"/>
    <xf numFmtId="0" fontId="38" fillId="0" borderId="0" xfId="7" applyFont="1" applyFill="1" applyBorder="1" applyAlignment="1"/>
    <xf numFmtId="0" fontId="39" fillId="0" borderId="0" xfId="7" applyFont="1" applyFill="1" applyBorder="1" applyAlignment="1"/>
    <xf numFmtId="0" fontId="40" fillId="0" borderId="0" xfId="7" applyFont="1" applyFill="1" applyBorder="1" applyAlignment="1"/>
    <xf numFmtId="164" fontId="15" fillId="0" borderId="0" xfId="1" applyNumberFormat="1" applyFont="1"/>
    <xf numFmtId="164" fontId="4" fillId="0" borderId="0" xfId="1" applyNumberFormat="1" applyFont="1" applyBorder="1"/>
    <xf numFmtId="164" fontId="35" fillId="0" borderId="0" xfId="1" applyNumberFormat="1" applyFont="1" applyBorder="1"/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41" fontId="41" fillId="2" borderId="0" xfId="3" applyNumberFormat="1" applyFont="1" applyFill="1" applyBorder="1"/>
    <xf numFmtId="0" fontId="34" fillId="0" borderId="2" xfId="0" applyFont="1" applyBorder="1" applyAlignment="1">
      <alignment horizontal="center"/>
    </xf>
    <xf numFmtId="0" fontId="4" fillId="0" borderId="0" xfId="3" applyFont="1" applyBorder="1"/>
    <xf numFmtId="43" fontId="15" fillId="0" borderId="0" xfId="1" applyFont="1" applyBorder="1"/>
    <xf numFmtId="0" fontId="15" fillId="0" borderId="0" xfId="0" applyFont="1" applyBorder="1"/>
    <xf numFmtId="166" fontId="4" fillId="0" borderId="0" xfId="3" applyNumberFormat="1" applyFont="1" applyBorder="1"/>
    <xf numFmtId="164" fontId="4" fillId="0" borderId="0" xfId="3" applyNumberFormat="1" applyFont="1" applyBorder="1"/>
    <xf numFmtId="42" fontId="4" fillId="2" borderId="17" xfId="7" applyNumberFormat="1" applyFont="1" applyFill="1" applyBorder="1"/>
    <xf numFmtId="42" fontId="4" fillId="2" borderId="0" xfId="7" applyNumberFormat="1" applyFont="1" applyFill="1"/>
    <xf numFmtId="41" fontId="4" fillId="2" borderId="17" xfId="7" applyNumberFormat="1" applyFont="1" applyFill="1" applyBorder="1"/>
    <xf numFmtId="41" fontId="4" fillId="2" borderId="0" xfId="7" applyNumberFormat="1" applyFont="1" applyFill="1"/>
    <xf numFmtId="41" fontId="33" fillId="2" borderId="17" xfId="7" applyNumberFormat="1" applyFont="1" applyFill="1" applyBorder="1"/>
    <xf numFmtId="41" fontId="33" fillId="2" borderId="0" xfId="7" applyNumberFormat="1" applyFont="1" applyFill="1"/>
    <xf numFmtId="42" fontId="4" fillId="2" borderId="0" xfId="7" applyNumberFormat="1" applyFont="1" applyFill="1" applyBorder="1"/>
    <xf numFmtId="41" fontId="4" fillId="2" borderId="0" xfId="7" applyNumberFormat="1" applyFont="1" applyFill="1" applyBorder="1"/>
    <xf numFmtId="41" fontId="33" fillId="2" borderId="0" xfId="7" applyNumberFormat="1" applyFont="1" applyFill="1" applyBorder="1"/>
    <xf numFmtId="41" fontId="4" fillId="0" borderId="0" xfId="8" applyNumberFormat="1" applyFont="1" applyBorder="1" applyAlignment="1">
      <alignment horizontal="right"/>
    </xf>
    <xf numFmtId="169" fontId="21" fillId="0" borderId="4" xfId="0" applyNumberFormat="1" applyFont="1" applyFill="1" applyBorder="1" applyAlignment="1">
      <alignment horizontal="center"/>
    </xf>
    <xf numFmtId="169" fontId="21" fillId="0" borderId="0" xfId="0" applyNumberFormat="1" applyFont="1" applyFill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169" fontId="21" fillId="0" borderId="6" xfId="0" applyNumberFormat="1" applyFont="1" applyFill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169" fontId="21" fillId="0" borderId="8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44" fontId="29" fillId="0" borderId="0" xfId="7" applyNumberFormat="1" applyFont="1" applyFill="1" applyBorder="1" applyAlignment="1">
      <alignment horizontal="left"/>
    </xf>
    <xf numFmtId="0" fontId="12" fillId="2" borderId="0" xfId="7" applyFont="1" applyFill="1" applyBorder="1" applyAlignment="1">
      <alignment horizontal="center"/>
    </xf>
    <xf numFmtId="0" fontId="12" fillId="2" borderId="5" xfId="7" applyFont="1" applyFill="1" applyBorder="1" applyAlignment="1">
      <alignment horizontal="center"/>
    </xf>
    <xf numFmtId="44" fontId="13" fillId="2" borderId="0" xfId="3" applyNumberFormat="1" applyFont="1" applyFill="1" applyBorder="1" applyAlignment="1">
      <alignment horizontal="center"/>
    </xf>
    <xf numFmtId="164" fontId="35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9" fontId="21" fillId="2" borderId="4" xfId="7" applyNumberFormat="1" applyFont="1" applyFill="1" applyBorder="1" applyAlignment="1">
      <alignment horizontal="center"/>
    </xf>
    <xf numFmtId="169" fontId="21" fillId="2" borderId="0" xfId="7" applyNumberFormat="1" applyFont="1" applyFill="1" applyBorder="1" applyAlignment="1">
      <alignment horizontal="center"/>
    </xf>
    <xf numFmtId="169" fontId="21" fillId="2" borderId="5" xfId="7" applyNumberFormat="1" applyFont="1" applyFill="1" applyBorder="1" applyAlignment="1">
      <alignment horizontal="center"/>
    </xf>
    <xf numFmtId="169" fontId="21" fillId="2" borderId="6" xfId="7" applyNumberFormat="1" applyFont="1" applyFill="1" applyBorder="1" applyAlignment="1">
      <alignment horizontal="center"/>
    </xf>
    <xf numFmtId="169" fontId="21" fillId="2" borderId="7" xfId="7" applyNumberFormat="1" applyFont="1" applyFill="1" applyBorder="1" applyAlignment="1">
      <alignment horizontal="center"/>
    </xf>
    <xf numFmtId="169" fontId="21" fillId="2" borderId="8" xfId="7" applyNumberFormat="1" applyFont="1" applyFill="1" applyBorder="1" applyAlignment="1">
      <alignment horizontal="center"/>
    </xf>
    <xf numFmtId="0" fontId="22" fillId="2" borderId="2" xfId="7" applyFont="1" applyFill="1" applyBorder="1" applyAlignment="1">
      <alignment horizontal="center"/>
    </xf>
    <xf numFmtId="0" fontId="22" fillId="2" borderId="3" xfId="7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</cellXfs>
  <cellStyles count="9">
    <cellStyle name="Comma" xfId="1" builtinId="3"/>
    <cellStyle name="Comma 2 2" xfId="4" xr:uid="{00000000-0005-0000-0000-000001000000}"/>
    <cellStyle name="Currency" xfId="8" builtinId="4"/>
    <cellStyle name="Currency 2" xfId="6" xr:uid="{00000000-0005-0000-0000-000003000000}"/>
    <cellStyle name="Normal" xfId="0" builtinId="0"/>
    <cellStyle name="Normal 2 2" xfId="7" xr:uid="{00000000-0005-0000-0000-000005000000}"/>
    <cellStyle name="Normal 5 3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68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9.140625" defaultRowHeight="12" x14ac:dyDescent="0.2"/>
  <cols>
    <col min="1" max="1" width="6.7109375" style="26" customWidth="1"/>
    <col min="2" max="2" width="43.7109375" style="26" customWidth="1"/>
    <col min="3" max="3" width="12.7109375" style="26" customWidth="1"/>
    <col min="4" max="4" width="10.7109375" style="26" bestFit="1" customWidth="1"/>
    <col min="5" max="5" width="11.5703125" style="26" bestFit="1" customWidth="1"/>
    <col min="6" max="7" width="9.85546875" style="26" bestFit="1" customWidth="1"/>
    <col min="8" max="8" width="10.5703125" style="26" bestFit="1" customWidth="1"/>
    <col min="9" max="16384" width="9.140625" style="141"/>
  </cols>
  <sheetData>
    <row r="1" spans="1:10" ht="15.75" x14ac:dyDescent="0.25">
      <c r="C1" s="289" t="s">
        <v>295</v>
      </c>
    </row>
    <row r="2" spans="1:10" ht="15.75" x14ac:dyDescent="0.25">
      <c r="A2" s="279" t="s">
        <v>0</v>
      </c>
      <c r="C2" s="141"/>
      <c r="D2" s="143"/>
      <c r="E2" s="143"/>
      <c r="F2" s="144"/>
      <c r="G2" s="144"/>
      <c r="H2" s="144"/>
    </row>
    <row r="3" spans="1:10" ht="15.75" x14ac:dyDescent="0.25">
      <c r="A3" s="280" t="s">
        <v>302</v>
      </c>
      <c r="C3" s="28"/>
      <c r="D3" s="28"/>
      <c r="E3" s="28"/>
      <c r="F3" s="28"/>
      <c r="G3" s="28"/>
      <c r="H3" s="28"/>
    </row>
    <row r="4" spans="1:10" ht="14.25" x14ac:dyDescent="0.35">
      <c r="B4" s="27"/>
      <c r="C4" s="28"/>
      <c r="D4" s="28"/>
      <c r="E4" s="28"/>
      <c r="F4" s="28"/>
      <c r="G4" s="28"/>
      <c r="H4" s="28"/>
    </row>
    <row r="5" spans="1:10" ht="14.25" x14ac:dyDescent="0.35">
      <c r="A5" s="25"/>
      <c r="B5" s="3"/>
      <c r="C5" s="29" t="s">
        <v>4</v>
      </c>
      <c r="D5" s="30"/>
      <c r="E5" s="30"/>
      <c r="F5" s="29" t="s">
        <v>6</v>
      </c>
      <c r="G5" s="29"/>
      <c r="H5" s="29"/>
    </row>
    <row r="6" spans="1:10" ht="14.25" x14ac:dyDescent="0.35">
      <c r="A6" s="25" t="s">
        <v>3</v>
      </c>
      <c r="B6" s="24" t="s">
        <v>7</v>
      </c>
      <c r="C6" s="224" t="s">
        <v>1</v>
      </c>
      <c r="D6" s="224" t="s">
        <v>2</v>
      </c>
      <c r="E6" s="224" t="s">
        <v>5</v>
      </c>
      <c r="F6" s="224" t="s">
        <v>1</v>
      </c>
      <c r="G6" s="224" t="s">
        <v>2</v>
      </c>
      <c r="H6" s="224" t="s">
        <v>5</v>
      </c>
    </row>
    <row r="7" spans="1:10" ht="14.25" x14ac:dyDescent="0.35">
      <c r="A7" s="4"/>
      <c r="B7" s="3"/>
      <c r="C7" s="4"/>
      <c r="D7" s="4"/>
      <c r="E7" s="4"/>
      <c r="F7" s="5"/>
      <c r="G7" s="5"/>
      <c r="H7" s="5"/>
    </row>
    <row r="8" spans="1:10" x14ac:dyDescent="0.2">
      <c r="A8" s="31">
        <v>263</v>
      </c>
      <c r="B8" s="6" t="s">
        <v>11</v>
      </c>
      <c r="C8" s="7">
        <v>1319214</v>
      </c>
      <c r="D8" s="7">
        <v>593251</v>
      </c>
      <c r="E8" s="7">
        <v>1912465</v>
      </c>
      <c r="F8" s="228">
        <v>7.4321600000000002E-3</v>
      </c>
      <c r="G8" s="228">
        <v>3.3422399999999998E-3</v>
      </c>
      <c r="H8" s="228">
        <v>1.07744E-2</v>
      </c>
      <c r="J8" s="262"/>
    </row>
    <row r="9" spans="1:10" x14ac:dyDescent="0.2">
      <c r="A9" s="31">
        <v>266</v>
      </c>
      <c r="B9" s="6" t="s">
        <v>12</v>
      </c>
      <c r="C9" s="9">
        <v>299378</v>
      </c>
      <c r="D9" s="9">
        <v>134630</v>
      </c>
      <c r="E9" s="9">
        <v>434008</v>
      </c>
      <c r="F9" s="228">
        <v>1.6866299999999999E-3</v>
      </c>
      <c r="G9" s="228">
        <v>7.5847999999999996E-4</v>
      </c>
      <c r="H9" s="228">
        <v>2.4451099999999999E-3</v>
      </c>
      <c r="J9" s="263"/>
    </row>
    <row r="10" spans="1:10" x14ac:dyDescent="0.2">
      <c r="A10" s="31">
        <v>269</v>
      </c>
      <c r="B10" s="6" t="s">
        <v>13</v>
      </c>
      <c r="C10" s="9">
        <v>692241</v>
      </c>
      <c r="D10" s="9">
        <v>311301</v>
      </c>
      <c r="E10" s="9">
        <v>1003542</v>
      </c>
      <c r="F10" s="228">
        <v>3.8999299999999998E-3</v>
      </c>
      <c r="G10" s="228">
        <v>1.7538E-3</v>
      </c>
      <c r="H10" s="228">
        <v>5.65373E-3</v>
      </c>
      <c r="J10" s="263"/>
    </row>
    <row r="11" spans="1:10" x14ac:dyDescent="0.2">
      <c r="A11" s="31">
        <v>270</v>
      </c>
      <c r="B11" s="6" t="s">
        <v>14</v>
      </c>
      <c r="C11" s="9">
        <v>672912</v>
      </c>
      <c r="D11" s="9">
        <v>302609</v>
      </c>
      <c r="E11" s="9">
        <v>975521</v>
      </c>
      <c r="F11" s="228">
        <v>3.7910399999999999E-3</v>
      </c>
      <c r="G11" s="228">
        <v>1.7048300000000001E-3</v>
      </c>
      <c r="H11" s="228">
        <v>5.4958699999999999E-3</v>
      </c>
      <c r="J11" s="263"/>
    </row>
    <row r="12" spans="1:10" x14ac:dyDescent="0.2">
      <c r="A12" s="31">
        <v>273</v>
      </c>
      <c r="B12" s="6" t="s">
        <v>15</v>
      </c>
      <c r="C12" s="9">
        <v>1072793</v>
      </c>
      <c r="D12" s="9">
        <v>482436</v>
      </c>
      <c r="E12" s="9">
        <v>1555229</v>
      </c>
      <c r="F12" s="228">
        <v>6.0438799999999997E-3</v>
      </c>
      <c r="G12" s="228">
        <v>2.7179399999999999E-3</v>
      </c>
      <c r="H12" s="228">
        <v>8.76182E-3</v>
      </c>
      <c r="J12" s="263"/>
    </row>
    <row r="13" spans="1:10" ht="14.25" x14ac:dyDescent="0.35">
      <c r="A13" s="31">
        <v>500</v>
      </c>
      <c r="B13" s="6" t="s">
        <v>16</v>
      </c>
      <c r="C13" s="11">
        <v>350151</v>
      </c>
      <c r="D13" s="11">
        <v>157463</v>
      </c>
      <c r="E13" s="11">
        <v>507614</v>
      </c>
      <c r="F13" s="229">
        <v>1.9726700000000002E-3</v>
      </c>
      <c r="G13" s="229">
        <v>8.8710999999999998E-4</v>
      </c>
      <c r="H13" s="229">
        <v>2.8597800000000001E-3</v>
      </c>
      <c r="J13" s="263"/>
    </row>
    <row r="14" spans="1:10" ht="14.25" x14ac:dyDescent="0.35">
      <c r="A14" s="32"/>
      <c r="B14" s="10"/>
      <c r="C14" s="11"/>
      <c r="D14" s="11"/>
      <c r="E14" s="11"/>
      <c r="F14" s="226"/>
      <c r="G14" s="226"/>
      <c r="H14" s="227"/>
      <c r="J14" s="263"/>
    </row>
    <row r="15" spans="1:10" x14ac:dyDescent="0.2">
      <c r="A15" s="32"/>
      <c r="B15" s="13" t="s">
        <v>261</v>
      </c>
      <c r="C15" s="14">
        <f t="shared" ref="C15:H15" si="0">SUM(C8:C13)</f>
        <v>4406689</v>
      </c>
      <c r="D15" s="14">
        <f t="shared" si="0"/>
        <v>1981690</v>
      </c>
      <c r="E15" s="14">
        <f t="shared" si="0"/>
        <v>6388379</v>
      </c>
      <c r="F15" s="230">
        <f t="shared" si="0"/>
        <v>2.4826310000000001E-2</v>
      </c>
      <c r="G15" s="230">
        <f t="shared" si="0"/>
        <v>1.11644E-2</v>
      </c>
      <c r="H15" s="230">
        <f t="shared" si="0"/>
        <v>3.5990710000000002E-2</v>
      </c>
      <c r="J15" s="263"/>
    </row>
    <row r="16" spans="1:10" x14ac:dyDescent="0.2">
      <c r="A16" s="32"/>
      <c r="B16" s="13"/>
      <c r="C16" s="14"/>
      <c r="D16" s="33"/>
      <c r="E16" s="34"/>
      <c r="F16" s="16"/>
      <c r="G16" s="5"/>
      <c r="H16" s="5"/>
      <c r="J16" s="263"/>
    </row>
    <row r="17" spans="1:10" x14ac:dyDescent="0.2">
      <c r="B17" s="28"/>
      <c r="C17" s="35"/>
      <c r="D17" s="36"/>
      <c r="E17" s="37"/>
      <c r="F17" s="37"/>
      <c r="G17" s="28"/>
      <c r="H17" s="28"/>
      <c r="J17" s="263"/>
    </row>
    <row r="18" spans="1:10" x14ac:dyDescent="0.2">
      <c r="B18" s="28"/>
      <c r="C18" s="35"/>
      <c r="D18" s="37"/>
      <c r="E18" s="37"/>
      <c r="F18" s="38"/>
      <c r="G18" s="38"/>
      <c r="H18" s="38"/>
      <c r="J18" s="263"/>
    </row>
    <row r="19" spans="1:10" ht="14.25" x14ac:dyDescent="0.35">
      <c r="A19" s="25"/>
      <c r="B19" s="3"/>
      <c r="C19" s="29" t="s">
        <v>4</v>
      </c>
      <c r="D19" s="30"/>
      <c r="E19" s="30"/>
      <c r="F19" s="29" t="s">
        <v>6</v>
      </c>
      <c r="G19" s="29"/>
      <c r="H19" s="29"/>
      <c r="J19" s="263"/>
    </row>
    <row r="20" spans="1:10" ht="14.25" x14ac:dyDescent="0.35">
      <c r="A20" s="25" t="s">
        <v>3</v>
      </c>
      <c r="B20" s="24" t="s">
        <v>263</v>
      </c>
      <c r="C20" s="224" t="s">
        <v>1</v>
      </c>
      <c r="D20" s="224" t="s">
        <v>2</v>
      </c>
      <c r="E20" s="224" t="s">
        <v>5</v>
      </c>
      <c r="F20" s="224" t="s">
        <v>1</v>
      </c>
      <c r="G20" s="224" t="s">
        <v>2</v>
      </c>
      <c r="H20" s="224" t="s">
        <v>5</v>
      </c>
      <c r="J20" s="263"/>
    </row>
    <row r="21" spans="1:10" ht="14.25" x14ac:dyDescent="0.35">
      <c r="A21" s="4"/>
      <c r="B21" s="3"/>
      <c r="C21" s="4"/>
      <c r="D21" s="4"/>
      <c r="E21" s="4"/>
      <c r="F21" s="5"/>
      <c r="G21" s="5"/>
      <c r="H21" s="5"/>
      <c r="J21" s="263"/>
    </row>
    <row r="22" spans="1:10" x14ac:dyDescent="0.2">
      <c r="A22" s="31">
        <v>400</v>
      </c>
      <c r="B22" s="6" t="s">
        <v>17</v>
      </c>
      <c r="C22" s="7">
        <v>409092</v>
      </c>
      <c r="D22" s="7">
        <v>183969</v>
      </c>
      <c r="E22" s="7">
        <v>593061</v>
      </c>
      <c r="F22" s="8">
        <v>2.3047300000000001E-3</v>
      </c>
      <c r="G22" s="8">
        <v>1.03644E-3</v>
      </c>
      <c r="H22" s="8">
        <v>3.3411700000000001E-3</v>
      </c>
      <c r="J22" s="263"/>
    </row>
    <row r="23" spans="1:10" x14ac:dyDescent="0.2">
      <c r="A23" s="31">
        <v>801</v>
      </c>
      <c r="B23" s="6" t="s">
        <v>18</v>
      </c>
      <c r="C23" s="17">
        <v>4263</v>
      </c>
      <c r="D23" s="17">
        <v>1917</v>
      </c>
      <c r="E23" s="17">
        <v>6180</v>
      </c>
      <c r="F23" s="8">
        <v>2.402E-5</v>
      </c>
      <c r="G23" s="8">
        <v>1.08E-5</v>
      </c>
      <c r="H23" s="8">
        <v>3.4820000000000002E-5</v>
      </c>
      <c r="J23" s="263"/>
    </row>
    <row r="24" spans="1:10" x14ac:dyDescent="0.2">
      <c r="A24" s="31">
        <v>805</v>
      </c>
      <c r="B24" s="6" t="s">
        <v>19</v>
      </c>
      <c r="C24" s="17">
        <v>38858</v>
      </c>
      <c r="D24" s="17">
        <v>17475</v>
      </c>
      <c r="E24" s="17">
        <v>56333</v>
      </c>
      <c r="F24" s="8">
        <v>2.1892E-4</v>
      </c>
      <c r="G24" s="8">
        <v>9.8449999999999994E-5</v>
      </c>
      <c r="H24" s="8">
        <v>3.1736999999999998E-4</v>
      </c>
      <c r="J24" s="263"/>
    </row>
    <row r="25" spans="1:10" x14ac:dyDescent="0.2">
      <c r="A25" s="31">
        <v>806</v>
      </c>
      <c r="B25" s="6" t="s">
        <v>20</v>
      </c>
      <c r="C25" s="17">
        <v>7563</v>
      </c>
      <c r="D25" s="17">
        <v>3401</v>
      </c>
      <c r="E25" s="17">
        <v>10964</v>
      </c>
      <c r="F25" s="8">
        <v>4.261E-5</v>
      </c>
      <c r="G25" s="8">
        <v>1.916E-5</v>
      </c>
      <c r="H25" s="8">
        <v>6.177E-5</v>
      </c>
      <c r="J25" s="263"/>
    </row>
    <row r="26" spans="1:10" x14ac:dyDescent="0.2">
      <c r="A26" s="31">
        <v>807</v>
      </c>
      <c r="B26" s="6" t="s">
        <v>21</v>
      </c>
      <c r="C26" s="17">
        <v>4889</v>
      </c>
      <c r="D26" s="17">
        <v>2199</v>
      </c>
      <c r="E26" s="17">
        <v>7088</v>
      </c>
      <c r="F26" s="8">
        <v>2.7540000000000001E-5</v>
      </c>
      <c r="G26" s="8">
        <v>1.239E-5</v>
      </c>
      <c r="H26" s="8">
        <v>3.9929999999999999E-5</v>
      </c>
      <c r="J26" s="263"/>
    </row>
    <row r="27" spans="1:10" ht="14.25" x14ac:dyDescent="0.35">
      <c r="A27" s="31">
        <v>809</v>
      </c>
      <c r="B27" s="6" t="s">
        <v>22</v>
      </c>
      <c r="C27" s="11">
        <v>2195</v>
      </c>
      <c r="D27" s="11">
        <v>987</v>
      </c>
      <c r="E27" s="11">
        <v>3182</v>
      </c>
      <c r="F27" s="160">
        <v>1.237E-5</v>
      </c>
      <c r="G27" s="160">
        <v>5.5600000000000001E-6</v>
      </c>
      <c r="H27" s="160">
        <v>1.7929999999999999E-5</v>
      </c>
      <c r="J27" s="263"/>
    </row>
    <row r="28" spans="1:10" ht="14.25" x14ac:dyDescent="0.35">
      <c r="A28" s="31"/>
      <c r="B28" s="10"/>
      <c r="C28" s="11"/>
      <c r="D28" s="11"/>
      <c r="E28" s="11"/>
      <c r="F28" s="18"/>
      <c r="G28" s="18"/>
      <c r="H28" s="18"/>
      <c r="J28" s="263"/>
    </row>
    <row r="29" spans="1:10" x14ac:dyDescent="0.2">
      <c r="A29" s="32"/>
      <c r="B29" s="13" t="s">
        <v>262</v>
      </c>
      <c r="C29" s="14">
        <f t="shared" ref="C29:H29" si="1">SUM(C22:C27)</f>
        <v>466860</v>
      </c>
      <c r="D29" s="14">
        <f t="shared" si="1"/>
        <v>209948</v>
      </c>
      <c r="E29" s="14">
        <f t="shared" si="1"/>
        <v>676808</v>
      </c>
      <c r="F29" s="182">
        <f t="shared" si="1"/>
        <v>2.6301900000000001E-3</v>
      </c>
      <c r="G29" s="182">
        <f t="shared" si="1"/>
        <v>1.1827999999999999E-3</v>
      </c>
      <c r="H29" s="182">
        <f t="shared" si="1"/>
        <v>3.8129900000000005E-3</v>
      </c>
      <c r="J29" s="263"/>
    </row>
    <row r="30" spans="1:10" x14ac:dyDescent="0.2">
      <c r="A30" s="32"/>
      <c r="B30" s="13"/>
      <c r="C30" s="14"/>
      <c r="D30" s="13"/>
      <c r="E30" s="13"/>
      <c r="F30" s="5"/>
      <c r="G30" s="5"/>
      <c r="H30" s="16"/>
      <c r="J30" s="263"/>
    </row>
    <row r="31" spans="1:10" x14ac:dyDescent="0.2">
      <c r="B31" s="28"/>
      <c r="C31" s="39"/>
      <c r="D31" s="28"/>
      <c r="E31" s="28"/>
      <c r="F31" s="28"/>
      <c r="G31" s="28"/>
      <c r="H31" s="37"/>
      <c r="J31" s="263"/>
    </row>
    <row r="32" spans="1:10" x14ac:dyDescent="0.2">
      <c r="B32" s="28"/>
      <c r="C32" s="39"/>
      <c r="D32" s="28"/>
      <c r="E32" s="28"/>
      <c r="F32" s="28"/>
      <c r="G32" s="28"/>
      <c r="H32" s="37"/>
    </row>
    <row r="33" spans="1:10" ht="14.25" x14ac:dyDescent="0.35">
      <c r="A33" s="25"/>
      <c r="B33" s="3"/>
      <c r="C33" s="29" t="s">
        <v>4</v>
      </c>
      <c r="D33" s="30"/>
      <c r="E33" s="30"/>
      <c r="F33" s="29" t="s">
        <v>6</v>
      </c>
      <c r="G33" s="29"/>
      <c r="H33" s="29"/>
    </row>
    <row r="34" spans="1:10" ht="14.25" x14ac:dyDescent="0.35">
      <c r="A34" s="25" t="s">
        <v>3</v>
      </c>
      <c r="B34" s="24" t="s">
        <v>264</v>
      </c>
      <c r="C34" s="224" t="s">
        <v>1</v>
      </c>
      <c r="D34" s="224" t="s">
        <v>2</v>
      </c>
      <c r="E34" s="224" t="s">
        <v>5</v>
      </c>
      <c r="F34" s="224" t="s">
        <v>1</v>
      </c>
      <c r="G34" s="224" t="s">
        <v>2</v>
      </c>
      <c r="H34" s="224" t="s">
        <v>5</v>
      </c>
    </row>
    <row r="35" spans="1:10" ht="14.25" x14ac:dyDescent="0.35">
      <c r="A35" s="32"/>
      <c r="B35" s="19"/>
      <c r="C35" s="4"/>
      <c r="D35" s="4"/>
      <c r="E35" s="4"/>
      <c r="F35" s="5"/>
      <c r="G35" s="5"/>
      <c r="H35" s="5"/>
    </row>
    <row r="36" spans="1:10" x14ac:dyDescent="0.2">
      <c r="A36" s="31">
        <v>301</v>
      </c>
      <c r="B36" s="6" t="s">
        <v>23</v>
      </c>
      <c r="C36" s="7">
        <v>179969</v>
      </c>
      <c r="D36" s="7">
        <v>80932</v>
      </c>
      <c r="E36" s="7">
        <v>260901</v>
      </c>
      <c r="F36" s="8">
        <v>1.01391E-3</v>
      </c>
      <c r="G36" s="8">
        <v>4.5595E-4</v>
      </c>
      <c r="H36" s="8">
        <v>1.4698599999999999E-3</v>
      </c>
      <c r="J36" s="263"/>
    </row>
    <row r="37" spans="1:10" x14ac:dyDescent="0.2">
      <c r="A37" s="31">
        <v>302</v>
      </c>
      <c r="B37" s="6" t="s">
        <v>24</v>
      </c>
      <c r="C37" s="17">
        <v>202968</v>
      </c>
      <c r="D37" s="17">
        <v>91275</v>
      </c>
      <c r="E37" s="17">
        <v>294243</v>
      </c>
      <c r="F37" s="8">
        <v>1.1434800000000001E-3</v>
      </c>
      <c r="G37" s="8">
        <v>5.1422000000000002E-4</v>
      </c>
      <c r="H37" s="8">
        <v>1.6577000000000002E-3</v>
      </c>
      <c r="J37" s="263"/>
    </row>
    <row r="38" spans="1:10" ht="11.65" customHeight="1" x14ac:dyDescent="0.25">
      <c r="A38" s="31">
        <v>303</v>
      </c>
      <c r="B38" s="6" t="s">
        <v>25</v>
      </c>
      <c r="C38" s="292">
        <v>0</v>
      </c>
      <c r="D38" s="292">
        <v>0</v>
      </c>
      <c r="E38" s="292">
        <v>0</v>
      </c>
      <c r="F38" s="8">
        <v>0</v>
      </c>
      <c r="G38" s="8">
        <v>0</v>
      </c>
      <c r="H38" s="8">
        <v>0</v>
      </c>
      <c r="J38" s="263"/>
    </row>
    <row r="39" spans="1:10" x14ac:dyDescent="0.2">
      <c r="A39" s="31">
        <v>304</v>
      </c>
      <c r="B39" s="6" t="s">
        <v>26</v>
      </c>
      <c r="C39" s="17">
        <v>160744</v>
      </c>
      <c r="D39" s="17">
        <v>72287</v>
      </c>
      <c r="E39" s="17">
        <v>233031</v>
      </c>
      <c r="F39" s="8">
        <v>9.056E-4</v>
      </c>
      <c r="G39" s="8">
        <v>4.0725000000000001E-4</v>
      </c>
      <c r="H39" s="8">
        <v>1.31285E-3</v>
      </c>
      <c r="J39" s="263"/>
    </row>
    <row r="40" spans="1:10" x14ac:dyDescent="0.2">
      <c r="A40" s="31">
        <v>305</v>
      </c>
      <c r="B40" s="6" t="s">
        <v>27</v>
      </c>
      <c r="C40" s="17">
        <v>181602</v>
      </c>
      <c r="D40" s="17">
        <v>81667</v>
      </c>
      <c r="E40" s="17">
        <v>263269</v>
      </c>
      <c r="F40" s="8">
        <v>1.02311E-3</v>
      </c>
      <c r="G40" s="8">
        <v>4.6009000000000002E-4</v>
      </c>
      <c r="H40" s="8">
        <v>1.4832000000000001E-3</v>
      </c>
      <c r="J40" s="263"/>
    </row>
    <row r="41" spans="1:10" x14ac:dyDescent="0.2">
      <c r="A41" s="31">
        <v>308</v>
      </c>
      <c r="B41" s="6" t="s">
        <v>301</v>
      </c>
      <c r="C41" s="17">
        <v>7780</v>
      </c>
      <c r="D41" s="17">
        <v>3499</v>
      </c>
      <c r="E41" s="17">
        <v>11279</v>
      </c>
      <c r="F41" s="8">
        <v>4.3829999999999999E-5</v>
      </c>
      <c r="G41" s="8">
        <v>1.9709999999999999E-5</v>
      </c>
      <c r="H41" s="8">
        <v>6.3540000000000005E-5</v>
      </c>
      <c r="J41" s="263"/>
    </row>
    <row r="42" spans="1:10" x14ac:dyDescent="0.2">
      <c r="A42" s="31">
        <v>316</v>
      </c>
      <c r="B42" s="6" t="s">
        <v>28</v>
      </c>
      <c r="C42" s="17">
        <v>73931</v>
      </c>
      <c r="D42" s="17">
        <v>33247</v>
      </c>
      <c r="E42" s="17">
        <v>107178</v>
      </c>
      <c r="F42" s="8">
        <v>4.1650999999999998E-4</v>
      </c>
      <c r="G42" s="8">
        <v>1.8730999999999999E-4</v>
      </c>
      <c r="H42" s="8">
        <v>6.0381999999999992E-4</v>
      </c>
      <c r="J42" s="263"/>
    </row>
    <row r="43" spans="1:10" x14ac:dyDescent="0.2">
      <c r="A43" s="31">
        <v>318</v>
      </c>
      <c r="B43" s="6" t="s">
        <v>29</v>
      </c>
      <c r="C43" s="17">
        <v>338563</v>
      </c>
      <c r="D43" s="17">
        <v>152252</v>
      </c>
      <c r="E43" s="17">
        <v>490815</v>
      </c>
      <c r="F43" s="8">
        <v>1.9073899999999999E-3</v>
      </c>
      <c r="G43" s="8">
        <v>8.5775000000000001E-4</v>
      </c>
      <c r="H43" s="8">
        <v>2.7651400000000001E-3</v>
      </c>
      <c r="J43" s="263"/>
    </row>
    <row r="44" spans="1:10" x14ac:dyDescent="0.2">
      <c r="A44" s="31">
        <v>320</v>
      </c>
      <c r="B44" s="6" t="s">
        <v>30</v>
      </c>
      <c r="C44" s="17">
        <v>62594</v>
      </c>
      <c r="D44" s="17">
        <v>28148</v>
      </c>
      <c r="E44" s="17">
        <v>90742</v>
      </c>
      <c r="F44" s="8">
        <v>3.5263999999999998E-4</v>
      </c>
      <c r="G44" s="8">
        <v>1.5857999999999999E-4</v>
      </c>
      <c r="H44" s="8">
        <v>5.1121999999999995E-4</v>
      </c>
      <c r="J44" s="263"/>
    </row>
    <row r="45" spans="1:10" x14ac:dyDescent="0.2">
      <c r="A45" s="31">
        <v>330</v>
      </c>
      <c r="B45" s="6" t="s">
        <v>31</v>
      </c>
      <c r="C45" s="17">
        <v>84966</v>
      </c>
      <c r="D45" s="17">
        <v>38209</v>
      </c>
      <c r="E45" s="17">
        <v>123175</v>
      </c>
      <c r="F45" s="8">
        <v>4.7867999999999999E-4</v>
      </c>
      <c r="G45" s="8">
        <v>2.1526E-4</v>
      </c>
      <c r="H45" s="8">
        <v>6.9393999999999999E-4</v>
      </c>
      <c r="J45" s="263"/>
    </row>
    <row r="46" spans="1:10" x14ac:dyDescent="0.2">
      <c r="A46" s="31">
        <v>345</v>
      </c>
      <c r="B46" s="6" t="s">
        <v>32</v>
      </c>
      <c r="C46" s="17">
        <v>492646</v>
      </c>
      <c r="D46" s="17">
        <v>221543</v>
      </c>
      <c r="E46" s="17">
        <v>714189</v>
      </c>
      <c r="F46" s="8">
        <v>2.77546E-3</v>
      </c>
      <c r="G46" s="8">
        <v>1.2481199999999999E-3</v>
      </c>
      <c r="H46" s="8">
        <v>4.0235799999999997E-3</v>
      </c>
      <c r="J46" s="263"/>
    </row>
    <row r="47" spans="1:10" ht="14.25" x14ac:dyDescent="0.35">
      <c r="A47" s="31">
        <v>728</v>
      </c>
      <c r="B47" s="6" t="s">
        <v>33</v>
      </c>
      <c r="C47" s="11">
        <v>2284</v>
      </c>
      <c r="D47" s="11">
        <v>1027</v>
      </c>
      <c r="E47" s="11">
        <v>3311</v>
      </c>
      <c r="F47" s="160">
        <v>1.287E-5</v>
      </c>
      <c r="G47" s="160">
        <v>5.7899999999999996E-6</v>
      </c>
      <c r="H47" s="160">
        <v>1.8660000000000001E-5</v>
      </c>
      <c r="J47" s="263"/>
    </row>
    <row r="48" spans="1:10" ht="14.25" x14ac:dyDescent="0.35">
      <c r="A48" s="31"/>
      <c r="B48" s="20"/>
      <c r="C48" s="11"/>
      <c r="D48" s="11"/>
      <c r="E48" s="11"/>
      <c r="F48" s="18"/>
      <c r="G48" s="18"/>
      <c r="H48" s="18"/>
    </row>
    <row r="49" spans="1:10" x14ac:dyDescent="0.2">
      <c r="A49" s="32"/>
      <c r="B49" s="13" t="s">
        <v>265</v>
      </c>
      <c r="C49" s="14">
        <f t="shared" ref="C49:H49" si="2">SUM(C36:C47)</f>
        <v>1788047</v>
      </c>
      <c r="D49" s="14">
        <f t="shared" si="2"/>
        <v>804086</v>
      </c>
      <c r="E49" s="14">
        <f t="shared" si="2"/>
        <v>2592133</v>
      </c>
      <c r="F49" s="182">
        <f t="shared" si="2"/>
        <v>1.0073480000000001E-2</v>
      </c>
      <c r="G49" s="182">
        <f t="shared" si="2"/>
        <v>4.5300300000000009E-3</v>
      </c>
      <c r="H49" s="182">
        <f t="shared" si="2"/>
        <v>1.460351E-2</v>
      </c>
      <c r="J49" s="263"/>
    </row>
    <row r="50" spans="1:10" x14ac:dyDescent="0.2">
      <c r="A50" s="32"/>
      <c r="B50" s="13"/>
      <c r="C50" s="14"/>
      <c r="D50" s="13"/>
      <c r="E50" s="7"/>
      <c r="F50" s="40"/>
      <c r="G50" s="15"/>
      <c r="H50" s="15"/>
    </row>
    <row r="51" spans="1:10" x14ac:dyDescent="0.2">
      <c r="B51" s="28"/>
      <c r="C51" s="35"/>
      <c r="D51" s="28"/>
      <c r="E51" s="41"/>
      <c r="F51" s="41"/>
      <c r="G51" s="42"/>
      <c r="H51" s="42"/>
    </row>
    <row r="52" spans="1:10" x14ac:dyDescent="0.2">
      <c r="B52" s="28"/>
      <c r="F52" s="41"/>
      <c r="G52" s="36"/>
      <c r="H52" s="36"/>
    </row>
    <row r="53" spans="1:10" ht="14.25" x14ac:dyDescent="0.35">
      <c r="A53" s="25"/>
      <c r="B53" s="24" t="s">
        <v>8</v>
      </c>
      <c r="C53" s="29" t="s">
        <v>4</v>
      </c>
      <c r="D53" s="30"/>
      <c r="E53" s="30"/>
      <c r="F53" s="29" t="s">
        <v>6</v>
      </c>
      <c r="G53" s="29"/>
      <c r="H53" s="29"/>
    </row>
    <row r="54" spans="1:10" ht="14.25" x14ac:dyDescent="0.35">
      <c r="A54" s="25" t="s">
        <v>3</v>
      </c>
      <c r="B54" s="24" t="s">
        <v>9</v>
      </c>
      <c r="C54" s="224" t="s">
        <v>1</v>
      </c>
      <c r="D54" s="224" t="s">
        <v>2</v>
      </c>
      <c r="E54" s="224" t="s">
        <v>5</v>
      </c>
      <c r="F54" s="224" t="s">
        <v>1</v>
      </c>
      <c r="G54" s="224" t="s">
        <v>2</v>
      </c>
      <c r="H54" s="224" t="s">
        <v>5</v>
      </c>
    </row>
    <row r="55" spans="1:10" ht="14.25" x14ac:dyDescent="0.35">
      <c r="A55" s="32"/>
      <c r="B55" s="19"/>
      <c r="C55" s="4"/>
      <c r="D55" s="4"/>
      <c r="E55" s="4"/>
      <c r="F55" s="5"/>
      <c r="G55" s="5"/>
      <c r="H55" s="5"/>
    </row>
    <row r="56" spans="1:10" x14ac:dyDescent="0.2">
      <c r="A56" s="31">
        <v>1</v>
      </c>
      <c r="B56" s="6" t="s">
        <v>34</v>
      </c>
      <c r="C56" s="7">
        <v>299905</v>
      </c>
      <c r="D56" s="7">
        <v>243560</v>
      </c>
      <c r="E56" s="7">
        <v>543465</v>
      </c>
      <c r="F56" s="8">
        <v>1.6896000000000001E-3</v>
      </c>
      <c r="G56" s="8">
        <v>1.3721600000000001E-3</v>
      </c>
      <c r="H56" s="8">
        <v>3.0617600000000002E-3</v>
      </c>
    </row>
    <row r="57" spans="1:10" x14ac:dyDescent="0.2">
      <c r="A57" s="31">
        <v>2</v>
      </c>
      <c r="B57" s="6" t="s">
        <v>35</v>
      </c>
      <c r="C57" s="17">
        <v>364702</v>
      </c>
      <c r="D57" s="17">
        <v>296184</v>
      </c>
      <c r="E57" s="17">
        <v>660886</v>
      </c>
      <c r="F57" s="8">
        <v>2.0546499999999999E-3</v>
      </c>
      <c r="G57" s="8">
        <v>1.6686400000000001E-3</v>
      </c>
      <c r="H57" s="8">
        <v>3.7232899999999998E-3</v>
      </c>
    </row>
    <row r="58" spans="1:10" x14ac:dyDescent="0.2">
      <c r="A58" s="31">
        <v>3</v>
      </c>
      <c r="B58" s="6" t="s">
        <v>36</v>
      </c>
      <c r="C58" s="17">
        <v>463622</v>
      </c>
      <c r="D58" s="17">
        <v>376519</v>
      </c>
      <c r="E58" s="17">
        <v>840141</v>
      </c>
      <c r="F58" s="8">
        <v>2.6119400000000001E-3</v>
      </c>
      <c r="G58" s="8">
        <v>2.12122E-3</v>
      </c>
      <c r="H58" s="8">
        <v>4.7331600000000001E-3</v>
      </c>
    </row>
    <row r="59" spans="1:10" x14ac:dyDescent="0.2">
      <c r="A59" s="31">
        <v>4</v>
      </c>
      <c r="B59" s="6" t="s">
        <v>37</v>
      </c>
      <c r="C59" s="17">
        <v>140315</v>
      </c>
      <c r="D59" s="17">
        <v>113953</v>
      </c>
      <c r="E59" s="17">
        <v>254268</v>
      </c>
      <c r="F59" s="8">
        <v>7.9049999999999997E-4</v>
      </c>
      <c r="G59" s="8">
        <v>6.4199000000000005E-4</v>
      </c>
      <c r="H59" s="8">
        <v>1.43249E-3</v>
      </c>
    </row>
    <row r="60" spans="1:10" x14ac:dyDescent="0.2">
      <c r="A60" s="31">
        <v>5</v>
      </c>
      <c r="B60" s="6" t="s">
        <v>38</v>
      </c>
      <c r="C60" s="17">
        <v>608069</v>
      </c>
      <c r="D60" s="17">
        <v>493828</v>
      </c>
      <c r="E60" s="17">
        <v>1101897</v>
      </c>
      <c r="F60" s="8">
        <v>3.4257300000000001E-3</v>
      </c>
      <c r="G60" s="8">
        <v>2.7821199999999999E-3</v>
      </c>
      <c r="H60" s="8">
        <v>6.20785E-3</v>
      </c>
    </row>
    <row r="61" spans="1:10" x14ac:dyDescent="0.2">
      <c r="A61" s="31">
        <v>6</v>
      </c>
      <c r="B61" s="6" t="s">
        <v>39</v>
      </c>
      <c r="C61" s="17">
        <v>226595</v>
      </c>
      <c r="D61" s="17">
        <v>184023</v>
      </c>
      <c r="E61" s="17">
        <v>410618</v>
      </c>
      <c r="F61" s="8">
        <v>1.27659E-3</v>
      </c>
      <c r="G61" s="8">
        <v>1.03674E-3</v>
      </c>
      <c r="H61" s="8">
        <v>2.3133299999999997E-3</v>
      </c>
    </row>
    <row r="62" spans="1:10" x14ac:dyDescent="0.2">
      <c r="A62" s="31">
        <v>7</v>
      </c>
      <c r="B62" s="6" t="s">
        <v>40</v>
      </c>
      <c r="C62" s="17">
        <v>214918</v>
      </c>
      <c r="D62" s="17">
        <v>174541</v>
      </c>
      <c r="E62" s="17">
        <v>389459</v>
      </c>
      <c r="F62" s="8">
        <v>1.2107999999999999E-3</v>
      </c>
      <c r="G62" s="8">
        <v>9.8332999999999992E-4</v>
      </c>
      <c r="H62" s="8">
        <v>2.1941299999999999E-3</v>
      </c>
    </row>
    <row r="63" spans="1:10" x14ac:dyDescent="0.2">
      <c r="A63" s="31">
        <v>8</v>
      </c>
      <c r="B63" s="6" t="s">
        <v>41</v>
      </c>
      <c r="C63" s="17">
        <v>3092469</v>
      </c>
      <c r="D63" s="17">
        <v>2511467</v>
      </c>
      <c r="E63" s="17">
        <v>5603936</v>
      </c>
      <c r="F63" s="8">
        <v>1.742229E-2</v>
      </c>
      <c r="G63" s="8">
        <v>1.414905E-2</v>
      </c>
      <c r="H63" s="8">
        <v>3.1571340000000003E-2</v>
      </c>
    </row>
    <row r="64" spans="1:10" x14ac:dyDescent="0.2">
      <c r="A64" s="31">
        <v>9</v>
      </c>
      <c r="B64" s="6" t="s">
        <v>42</v>
      </c>
      <c r="C64" s="17">
        <v>319735</v>
      </c>
      <c r="D64" s="17">
        <v>259665</v>
      </c>
      <c r="E64" s="17">
        <v>579400</v>
      </c>
      <c r="F64" s="8">
        <v>1.8013199999999999E-3</v>
      </c>
      <c r="G64" s="8">
        <v>1.4629000000000001E-3</v>
      </c>
      <c r="H64" s="8">
        <v>3.26422E-3</v>
      </c>
    </row>
    <row r="65" spans="1:8" x14ac:dyDescent="0.2">
      <c r="A65" s="31">
        <v>10</v>
      </c>
      <c r="B65" s="6" t="s">
        <v>43</v>
      </c>
      <c r="C65" s="17">
        <v>450210</v>
      </c>
      <c r="D65" s="17">
        <v>365626</v>
      </c>
      <c r="E65" s="17">
        <v>815836</v>
      </c>
      <c r="F65" s="8">
        <v>2.53638E-3</v>
      </c>
      <c r="G65" s="8">
        <v>2.0598600000000002E-3</v>
      </c>
      <c r="H65" s="8">
        <v>4.5962399999999997E-3</v>
      </c>
    </row>
    <row r="66" spans="1:8" x14ac:dyDescent="0.2">
      <c r="A66" s="31">
        <v>11</v>
      </c>
      <c r="B66" s="6" t="s">
        <v>44</v>
      </c>
      <c r="C66" s="17">
        <v>412300</v>
      </c>
      <c r="D66" s="17">
        <v>334840</v>
      </c>
      <c r="E66" s="17">
        <v>747140</v>
      </c>
      <c r="F66" s="8">
        <v>2.3228099999999998E-3</v>
      </c>
      <c r="G66" s="8">
        <v>1.88641E-3</v>
      </c>
      <c r="H66" s="8">
        <v>4.2092199999999996E-3</v>
      </c>
    </row>
    <row r="67" spans="1:8" x14ac:dyDescent="0.2">
      <c r="A67" s="31">
        <v>12</v>
      </c>
      <c r="B67" s="6" t="s">
        <v>45</v>
      </c>
      <c r="C67" s="17">
        <v>155103</v>
      </c>
      <c r="D67" s="17">
        <v>125963</v>
      </c>
      <c r="E67" s="17">
        <v>281066</v>
      </c>
      <c r="F67" s="8">
        <v>8.7381999999999998E-4</v>
      </c>
      <c r="G67" s="8">
        <v>7.0965000000000004E-4</v>
      </c>
      <c r="H67" s="8">
        <v>1.58347E-3</v>
      </c>
    </row>
    <row r="68" spans="1:8" x14ac:dyDescent="0.2">
      <c r="A68" s="31">
        <v>13</v>
      </c>
      <c r="B68" s="6" t="s">
        <v>46</v>
      </c>
      <c r="C68" s="17">
        <v>211007</v>
      </c>
      <c r="D68" s="17">
        <v>171362</v>
      </c>
      <c r="E68" s="17">
        <v>382369</v>
      </c>
      <c r="F68" s="8">
        <v>1.18877E-3</v>
      </c>
      <c r="G68" s="8">
        <v>9.6542000000000004E-4</v>
      </c>
      <c r="H68" s="8">
        <v>2.1541900000000003E-3</v>
      </c>
    </row>
    <row r="69" spans="1:8" x14ac:dyDescent="0.2">
      <c r="A69" s="31">
        <v>14</v>
      </c>
      <c r="B69" s="6" t="s">
        <v>47</v>
      </c>
      <c r="C69" s="17">
        <v>323160</v>
      </c>
      <c r="D69" s="17">
        <v>262446</v>
      </c>
      <c r="E69" s="17">
        <v>585606</v>
      </c>
      <c r="F69" s="8">
        <v>1.8206100000000001E-3</v>
      </c>
      <c r="G69" s="8">
        <v>1.4785600000000001E-3</v>
      </c>
      <c r="H69" s="8">
        <v>3.2991700000000001E-3</v>
      </c>
    </row>
    <row r="70" spans="1:8" x14ac:dyDescent="0.2">
      <c r="A70" s="31">
        <v>15</v>
      </c>
      <c r="B70" s="6" t="s">
        <v>48</v>
      </c>
      <c r="C70" s="17">
        <v>1734366</v>
      </c>
      <c r="D70" s="17">
        <v>1408523</v>
      </c>
      <c r="E70" s="17">
        <v>3142889</v>
      </c>
      <c r="F70" s="8">
        <v>9.77103E-3</v>
      </c>
      <c r="G70" s="8">
        <v>7.9353099999999992E-3</v>
      </c>
      <c r="H70" s="8">
        <v>1.7706340000000001E-2</v>
      </c>
    </row>
    <row r="71" spans="1:8" x14ac:dyDescent="0.2">
      <c r="A71" s="31">
        <v>16</v>
      </c>
      <c r="B71" s="6" t="s">
        <v>49</v>
      </c>
      <c r="C71" s="17">
        <v>251600</v>
      </c>
      <c r="D71" s="17">
        <v>204331</v>
      </c>
      <c r="E71" s="17">
        <v>455931</v>
      </c>
      <c r="F71" s="8">
        <v>1.4174599999999999E-3</v>
      </c>
      <c r="G71" s="8">
        <v>1.15116E-3</v>
      </c>
      <c r="H71" s="8">
        <v>2.5686199999999998E-3</v>
      </c>
    </row>
    <row r="72" spans="1:8" x14ac:dyDescent="0.2">
      <c r="A72" s="31">
        <v>17</v>
      </c>
      <c r="B72" s="6" t="s">
        <v>50</v>
      </c>
      <c r="C72" s="17">
        <v>208916</v>
      </c>
      <c r="D72" s="17">
        <v>169666</v>
      </c>
      <c r="E72" s="17">
        <v>378582</v>
      </c>
      <c r="F72" s="8">
        <v>1.1769899999999999E-3</v>
      </c>
      <c r="G72" s="8">
        <v>9.5586E-4</v>
      </c>
      <c r="H72" s="8">
        <v>2.1328499999999999E-3</v>
      </c>
    </row>
    <row r="73" spans="1:8" x14ac:dyDescent="0.2">
      <c r="A73" s="31">
        <v>18</v>
      </c>
      <c r="B73" s="6" t="s">
        <v>51</v>
      </c>
      <c r="C73" s="17">
        <v>377191</v>
      </c>
      <c r="D73" s="17">
        <v>306326</v>
      </c>
      <c r="E73" s="17">
        <v>683517</v>
      </c>
      <c r="F73" s="8">
        <v>2.1250100000000001E-3</v>
      </c>
      <c r="G73" s="8">
        <v>1.72577E-3</v>
      </c>
      <c r="H73" s="8">
        <v>3.8507799999999998E-3</v>
      </c>
    </row>
    <row r="74" spans="1:8" x14ac:dyDescent="0.2">
      <c r="A74" s="31">
        <v>19</v>
      </c>
      <c r="B74" s="6" t="s">
        <v>52</v>
      </c>
      <c r="C74" s="17">
        <v>679995</v>
      </c>
      <c r="D74" s="17">
        <v>552241</v>
      </c>
      <c r="E74" s="17">
        <v>1232236</v>
      </c>
      <c r="F74" s="8">
        <v>3.8309400000000001E-3</v>
      </c>
      <c r="G74" s="8">
        <v>3.1112000000000002E-3</v>
      </c>
      <c r="H74" s="8">
        <v>6.9421400000000003E-3</v>
      </c>
    </row>
    <row r="75" spans="1:8" x14ac:dyDescent="0.2">
      <c r="A75" s="31">
        <v>20</v>
      </c>
      <c r="B75" s="6" t="s">
        <v>53</v>
      </c>
      <c r="C75" s="17">
        <v>93309</v>
      </c>
      <c r="D75" s="17">
        <v>75778</v>
      </c>
      <c r="E75" s="17">
        <v>169087</v>
      </c>
      <c r="F75" s="8">
        <v>5.2568000000000005E-4</v>
      </c>
      <c r="G75" s="8">
        <v>4.2692000000000001E-4</v>
      </c>
      <c r="H75" s="8">
        <v>9.5260000000000006E-4</v>
      </c>
    </row>
    <row r="76" spans="1:8" x14ac:dyDescent="0.2">
      <c r="A76" s="31">
        <v>21</v>
      </c>
      <c r="B76" s="6" t="s">
        <v>54</v>
      </c>
      <c r="C76" s="17">
        <v>272504</v>
      </c>
      <c r="D76" s="17">
        <v>221307</v>
      </c>
      <c r="E76" s="17">
        <v>493811</v>
      </c>
      <c r="F76" s="8">
        <v>1.5352300000000001E-3</v>
      </c>
      <c r="G76" s="8">
        <v>1.24679E-3</v>
      </c>
      <c r="H76" s="8">
        <v>2.7820200000000001E-3</v>
      </c>
    </row>
    <row r="77" spans="1:8" x14ac:dyDescent="0.2">
      <c r="A77" s="31">
        <v>22</v>
      </c>
      <c r="B77" s="6" t="s">
        <v>55</v>
      </c>
      <c r="C77" s="17">
        <v>487344</v>
      </c>
      <c r="D77" s="17">
        <v>395785</v>
      </c>
      <c r="E77" s="17">
        <v>883129</v>
      </c>
      <c r="F77" s="8">
        <v>2.74559E-3</v>
      </c>
      <c r="G77" s="8">
        <v>2.2297699999999998E-3</v>
      </c>
      <c r="H77" s="8">
        <v>4.9753599999999999E-3</v>
      </c>
    </row>
    <row r="78" spans="1:8" x14ac:dyDescent="0.2">
      <c r="A78" s="31">
        <v>23</v>
      </c>
      <c r="B78" s="6" t="s">
        <v>56</v>
      </c>
      <c r="C78" s="17">
        <v>253902</v>
      </c>
      <c r="D78" s="17">
        <v>206200</v>
      </c>
      <c r="E78" s="17">
        <v>460102</v>
      </c>
      <c r="F78" s="8">
        <v>1.4304299999999999E-3</v>
      </c>
      <c r="G78" s="8">
        <v>1.1616899999999999E-3</v>
      </c>
      <c r="H78" s="8">
        <v>2.5921199999999998E-3</v>
      </c>
    </row>
    <row r="79" spans="1:8" x14ac:dyDescent="0.2">
      <c r="A79" s="31">
        <v>24</v>
      </c>
      <c r="B79" s="6" t="s">
        <v>57</v>
      </c>
      <c r="C79" s="17">
        <v>950817</v>
      </c>
      <c r="D79" s="17">
        <v>772183</v>
      </c>
      <c r="E79" s="17">
        <v>1723000</v>
      </c>
      <c r="F79" s="8">
        <v>5.3566899999999999E-3</v>
      </c>
      <c r="G79" s="8">
        <v>4.3503099999999996E-3</v>
      </c>
      <c r="H79" s="8">
        <v>9.7070000000000004E-3</v>
      </c>
    </row>
    <row r="80" spans="1:8" x14ac:dyDescent="0.2">
      <c r="A80" s="31">
        <v>25</v>
      </c>
      <c r="B80" s="6" t="s">
        <v>58</v>
      </c>
      <c r="C80" s="17">
        <v>693564</v>
      </c>
      <c r="D80" s="17">
        <v>563261</v>
      </c>
      <c r="E80" s="17">
        <v>1256825</v>
      </c>
      <c r="F80" s="8">
        <v>3.9073900000000002E-3</v>
      </c>
      <c r="G80" s="8">
        <v>3.1732900000000001E-3</v>
      </c>
      <c r="H80" s="8">
        <v>7.0806800000000007E-3</v>
      </c>
    </row>
    <row r="81" spans="1:8" x14ac:dyDescent="0.2">
      <c r="A81" s="31">
        <v>26</v>
      </c>
      <c r="B81" s="6" t="s">
        <v>59</v>
      </c>
      <c r="C81" s="17">
        <v>377366</v>
      </c>
      <c r="D81" s="17">
        <v>306469</v>
      </c>
      <c r="E81" s="17">
        <v>683835</v>
      </c>
      <c r="F81" s="8">
        <v>2.1259999999999999E-3</v>
      </c>
      <c r="G81" s="8">
        <v>1.7265799999999999E-3</v>
      </c>
      <c r="H81" s="8">
        <v>3.8525799999999995E-3</v>
      </c>
    </row>
    <row r="82" spans="1:8" x14ac:dyDescent="0.2">
      <c r="A82" s="31">
        <v>27</v>
      </c>
      <c r="B82" s="6" t="s">
        <v>60</v>
      </c>
      <c r="C82" s="17">
        <v>191334</v>
      </c>
      <c r="D82" s="17">
        <v>155387</v>
      </c>
      <c r="E82" s="17">
        <v>346721</v>
      </c>
      <c r="F82" s="8">
        <v>1.0779299999999999E-3</v>
      </c>
      <c r="G82" s="8">
        <v>8.7542000000000002E-4</v>
      </c>
      <c r="H82" s="8">
        <v>1.95335E-3</v>
      </c>
    </row>
    <row r="83" spans="1:8" x14ac:dyDescent="0.2">
      <c r="A83" s="31">
        <v>28</v>
      </c>
      <c r="B83" s="6" t="s">
        <v>61</v>
      </c>
      <c r="C83" s="17">
        <v>152821</v>
      </c>
      <c r="D83" s="17">
        <v>124111</v>
      </c>
      <c r="E83" s="17">
        <v>276932</v>
      </c>
      <c r="F83" s="8">
        <v>8.6096000000000002E-4</v>
      </c>
      <c r="G83" s="8">
        <v>6.9921000000000002E-4</v>
      </c>
      <c r="H83" s="8">
        <v>1.56017E-3</v>
      </c>
    </row>
    <row r="84" spans="1:8" x14ac:dyDescent="0.2">
      <c r="A84" s="31">
        <v>29</v>
      </c>
      <c r="B84" s="6" t="s">
        <v>62</v>
      </c>
      <c r="C84" s="17">
        <v>114459</v>
      </c>
      <c r="D84" s="17">
        <v>92955</v>
      </c>
      <c r="E84" s="17">
        <v>207414</v>
      </c>
      <c r="F84" s="8">
        <v>6.4484000000000004E-4</v>
      </c>
      <c r="G84" s="8">
        <v>5.2369000000000005E-4</v>
      </c>
      <c r="H84" s="8">
        <v>1.1685300000000001E-3</v>
      </c>
    </row>
    <row r="85" spans="1:8" hidden="1" x14ac:dyDescent="0.2">
      <c r="A85" s="31"/>
      <c r="B85" s="6"/>
      <c r="C85" s="21"/>
      <c r="D85" s="21"/>
      <c r="E85" s="22"/>
      <c r="F85" s="15"/>
      <c r="G85" s="15"/>
      <c r="H85" s="15"/>
    </row>
    <row r="86" spans="1:8" hidden="1" x14ac:dyDescent="0.2">
      <c r="A86" s="31"/>
      <c r="B86" s="6"/>
      <c r="C86" s="21"/>
      <c r="D86" s="21"/>
      <c r="E86" s="22"/>
      <c r="F86" s="15"/>
      <c r="G86" s="15"/>
      <c r="H86" s="15"/>
    </row>
    <row r="87" spans="1:8" ht="14.25" hidden="1" x14ac:dyDescent="0.35">
      <c r="A87" s="25"/>
      <c r="B87" s="24" t="s">
        <v>8</v>
      </c>
      <c r="C87" s="29" t="s">
        <v>4</v>
      </c>
      <c r="D87" s="30"/>
      <c r="E87" s="30"/>
      <c r="F87" s="29" t="s">
        <v>6</v>
      </c>
      <c r="G87" s="29"/>
      <c r="H87" s="29"/>
    </row>
    <row r="88" spans="1:8" ht="14.25" hidden="1" x14ac:dyDescent="0.35">
      <c r="A88" s="25" t="s">
        <v>3</v>
      </c>
      <c r="B88" s="24" t="s">
        <v>9</v>
      </c>
      <c r="C88" s="224" t="s">
        <v>1</v>
      </c>
      <c r="D88" s="224" t="s">
        <v>2</v>
      </c>
      <c r="E88" s="224" t="s">
        <v>5</v>
      </c>
      <c r="F88" s="224" t="s">
        <v>1</v>
      </c>
      <c r="G88" s="224" t="s">
        <v>2</v>
      </c>
      <c r="H88" s="224" t="s">
        <v>5</v>
      </c>
    </row>
    <row r="89" spans="1:8" ht="14.25" hidden="1" x14ac:dyDescent="0.35">
      <c r="A89" s="32"/>
      <c r="B89" s="19"/>
      <c r="C89" s="4"/>
      <c r="D89" s="4"/>
      <c r="E89" s="4"/>
      <c r="F89" s="5"/>
      <c r="G89" s="5"/>
      <c r="H89" s="5"/>
    </row>
    <row r="90" spans="1:8" x14ac:dyDescent="0.2">
      <c r="A90" s="31">
        <v>30</v>
      </c>
      <c r="B90" s="6" t="s">
        <v>63</v>
      </c>
      <c r="C90" s="17">
        <v>1535035</v>
      </c>
      <c r="D90" s="17">
        <v>1246646</v>
      </c>
      <c r="E90" s="17">
        <v>2781681</v>
      </c>
      <c r="F90" s="8">
        <v>8.6480499999999991E-3</v>
      </c>
      <c r="G90" s="8">
        <v>7.0233300000000004E-3</v>
      </c>
      <c r="H90" s="8">
        <v>1.5671379999999999E-2</v>
      </c>
    </row>
    <row r="91" spans="1:8" x14ac:dyDescent="0.2">
      <c r="A91" s="31">
        <v>31</v>
      </c>
      <c r="B91" s="6" t="s">
        <v>64</v>
      </c>
      <c r="C91" s="17">
        <v>219652</v>
      </c>
      <c r="D91" s="17">
        <v>178385</v>
      </c>
      <c r="E91" s="17">
        <v>398037</v>
      </c>
      <c r="F91" s="8">
        <v>1.2374700000000001E-3</v>
      </c>
      <c r="G91" s="8">
        <v>1.0049799999999999E-3</v>
      </c>
      <c r="H91" s="8">
        <v>2.24245E-3</v>
      </c>
    </row>
    <row r="92" spans="1:8" x14ac:dyDescent="0.2">
      <c r="A92" s="31">
        <v>32</v>
      </c>
      <c r="B92" s="6" t="s">
        <v>65</v>
      </c>
      <c r="C92" s="17">
        <v>134084</v>
      </c>
      <c r="D92" s="17">
        <v>108893</v>
      </c>
      <c r="E92" s="17">
        <v>242977</v>
      </c>
      <c r="F92" s="8">
        <v>7.5540000000000004E-4</v>
      </c>
      <c r="G92" s="8">
        <v>6.1348000000000001E-4</v>
      </c>
      <c r="H92" s="8">
        <v>1.3688800000000001E-3</v>
      </c>
    </row>
    <row r="93" spans="1:8" x14ac:dyDescent="0.2">
      <c r="A93" s="31">
        <v>33</v>
      </c>
      <c r="B93" s="6" t="s">
        <v>66</v>
      </c>
      <c r="C93" s="17">
        <v>264796</v>
      </c>
      <c r="D93" s="17">
        <v>215048</v>
      </c>
      <c r="E93" s="17">
        <v>479844</v>
      </c>
      <c r="F93" s="8">
        <v>1.4917999999999999E-3</v>
      </c>
      <c r="G93" s="8">
        <v>1.2115299999999999E-3</v>
      </c>
      <c r="H93" s="8">
        <v>2.7033299999999999E-3</v>
      </c>
    </row>
    <row r="94" spans="1:8" x14ac:dyDescent="0.2">
      <c r="A94" s="31">
        <v>34</v>
      </c>
      <c r="B94" s="6" t="s">
        <v>67</v>
      </c>
      <c r="C94" s="17">
        <v>7349569</v>
      </c>
      <c r="D94" s="17">
        <v>5968784</v>
      </c>
      <c r="E94" s="17">
        <v>13318353</v>
      </c>
      <c r="F94" s="8">
        <v>4.1405850000000001E-2</v>
      </c>
      <c r="G94" s="8">
        <v>3.362681E-2</v>
      </c>
      <c r="H94" s="8">
        <v>7.5032660000000001E-2</v>
      </c>
    </row>
    <row r="95" spans="1:8" x14ac:dyDescent="0.2">
      <c r="A95" s="31">
        <v>35</v>
      </c>
      <c r="B95" s="6" t="s">
        <v>68</v>
      </c>
      <c r="C95" s="17">
        <v>257213</v>
      </c>
      <c r="D95" s="17">
        <v>208889</v>
      </c>
      <c r="E95" s="17">
        <v>466102</v>
      </c>
      <c r="F95" s="8">
        <v>1.4490799999999999E-3</v>
      </c>
      <c r="G95" s="8">
        <v>1.17683E-3</v>
      </c>
      <c r="H95" s="8">
        <v>2.62591E-3</v>
      </c>
    </row>
    <row r="96" spans="1:8" x14ac:dyDescent="0.2">
      <c r="A96" s="31">
        <v>36</v>
      </c>
      <c r="B96" s="6" t="s">
        <v>69</v>
      </c>
      <c r="C96" s="17">
        <v>474584</v>
      </c>
      <c r="D96" s="17">
        <v>385422</v>
      </c>
      <c r="E96" s="17">
        <v>860006</v>
      </c>
      <c r="F96" s="8">
        <v>2.6737000000000002E-3</v>
      </c>
      <c r="G96" s="8">
        <v>2.1713800000000001E-3</v>
      </c>
      <c r="H96" s="8">
        <v>4.8450799999999999E-3</v>
      </c>
    </row>
    <row r="97" spans="1:8" x14ac:dyDescent="0.2">
      <c r="A97" s="31">
        <v>37</v>
      </c>
      <c r="B97" s="6" t="s">
        <v>70</v>
      </c>
      <c r="C97" s="17">
        <v>861737</v>
      </c>
      <c r="D97" s="17">
        <v>699838</v>
      </c>
      <c r="E97" s="17">
        <v>1561575</v>
      </c>
      <c r="F97" s="8">
        <v>4.85484E-3</v>
      </c>
      <c r="G97" s="8">
        <v>3.9427300000000002E-3</v>
      </c>
      <c r="H97" s="8">
        <v>8.7975700000000011E-3</v>
      </c>
    </row>
    <row r="98" spans="1:8" x14ac:dyDescent="0.2">
      <c r="A98" s="31">
        <v>38</v>
      </c>
      <c r="B98" s="6" t="s">
        <v>71</v>
      </c>
      <c r="C98" s="17">
        <v>80385</v>
      </c>
      <c r="D98" s="17">
        <v>65283</v>
      </c>
      <c r="E98" s="17">
        <v>145668</v>
      </c>
      <c r="F98" s="8">
        <v>4.5287000000000002E-4</v>
      </c>
      <c r="G98" s="8">
        <v>3.6779E-4</v>
      </c>
      <c r="H98" s="8">
        <v>8.2065999999999997E-4</v>
      </c>
    </row>
    <row r="99" spans="1:8" x14ac:dyDescent="0.2">
      <c r="A99" s="31">
        <v>39</v>
      </c>
      <c r="B99" s="6" t="s">
        <v>72</v>
      </c>
      <c r="C99" s="17">
        <v>201615</v>
      </c>
      <c r="D99" s="17">
        <v>163737</v>
      </c>
      <c r="E99" s="17">
        <v>365352</v>
      </c>
      <c r="F99" s="8">
        <v>1.1358500000000001E-3</v>
      </c>
      <c r="G99" s="8">
        <v>9.2245999999999995E-4</v>
      </c>
      <c r="H99" s="8">
        <v>2.0583099999999998E-3</v>
      </c>
    </row>
    <row r="100" spans="1:8" x14ac:dyDescent="0.2">
      <c r="A100" s="31">
        <v>40</v>
      </c>
      <c r="B100" s="6" t="s">
        <v>73</v>
      </c>
      <c r="C100" s="17">
        <v>322981</v>
      </c>
      <c r="D100" s="17">
        <v>262301</v>
      </c>
      <c r="E100" s="17">
        <v>585282</v>
      </c>
      <c r="F100" s="8">
        <v>1.8196E-3</v>
      </c>
      <c r="G100" s="8">
        <v>1.4777499999999999E-3</v>
      </c>
      <c r="H100" s="8">
        <v>3.2973500000000001E-3</v>
      </c>
    </row>
    <row r="101" spans="1:8" x14ac:dyDescent="0.2">
      <c r="A101" s="31">
        <v>41</v>
      </c>
      <c r="B101" s="6" t="s">
        <v>74</v>
      </c>
      <c r="C101" s="17">
        <v>429436</v>
      </c>
      <c r="D101" s="17">
        <v>348757</v>
      </c>
      <c r="E101" s="17">
        <v>778193</v>
      </c>
      <c r="F101" s="8">
        <v>2.4193499999999998E-3</v>
      </c>
      <c r="G101" s="8">
        <v>1.9648199999999999E-3</v>
      </c>
      <c r="H101" s="8">
        <v>4.3841699999999997E-3</v>
      </c>
    </row>
    <row r="102" spans="1:8" x14ac:dyDescent="0.2">
      <c r="A102" s="31">
        <v>42</v>
      </c>
      <c r="B102" s="6" t="s">
        <v>75</v>
      </c>
      <c r="C102" s="17">
        <v>482223</v>
      </c>
      <c r="D102" s="17">
        <v>391625</v>
      </c>
      <c r="E102" s="17">
        <v>873848</v>
      </c>
      <c r="F102" s="8">
        <v>2.71674E-3</v>
      </c>
      <c r="G102" s="8">
        <v>2.2063299999999998E-3</v>
      </c>
      <c r="H102" s="8">
        <v>4.9230699999999999E-3</v>
      </c>
    </row>
    <row r="103" spans="1:8" x14ac:dyDescent="0.2">
      <c r="A103" s="31">
        <v>43</v>
      </c>
      <c r="B103" s="6" t="s">
        <v>76</v>
      </c>
      <c r="C103" s="17">
        <v>437550</v>
      </c>
      <c r="D103" s="17">
        <v>355345</v>
      </c>
      <c r="E103" s="17">
        <v>792895</v>
      </c>
      <c r="F103" s="8">
        <v>2.4650599999999998E-3</v>
      </c>
      <c r="G103" s="8">
        <v>2.0019399999999998E-3</v>
      </c>
      <c r="H103" s="8">
        <v>4.4669999999999996E-3</v>
      </c>
    </row>
    <row r="104" spans="1:8" x14ac:dyDescent="0.2">
      <c r="A104" s="31">
        <v>44</v>
      </c>
      <c r="B104" s="6" t="s">
        <v>77</v>
      </c>
      <c r="C104" s="17">
        <v>221453</v>
      </c>
      <c r="D104" s="17">
        <v>179847</v>
      </c>
      <c r="E104" s="17">
        <v>401300</v>
      </c>
      <c r="F104" s="8">
        <v>1.2476200000000001E-3</v>
      </c>
      <c r="G104" s="8">
        <v>1.01322E-3</v>
      </c>
      <c r="H104" s="8">
        <v>2.2608400000000001E-3</v>
      </c>
    </row>
    <row r="105" spans="1:8" x14ac:dyDescent="0.2">
      <c r="A105" s="31">
        <v>45</v>
      </c>
      <c r="B105" s="6" t="s">
        <v>78</v>
      </c>
      <c r="C105" s="17">
        <v>353847</v>
      </c>
      <c r="D105" s="17">
        <v>287369</v>
      </c>
      <c r="E105" s="17">
        <v>641216</v>
      </c>
      <c r="F105" s="8">
        <v>1.9935E-3</v>
      </c>
      <c r="G105" s="8">
        <v>1.61897E-3</v>
      </c>
      <c r="H105" s="8">
        <v>3.61247E-3</v>
      </c>
    </row>
    <row r="106" spans="1:8" x14ac:dyDescent="0.2">
      <c r="A106" s="31">
        <v>46</v>
      </c>
      <c r="B106" s="6" t="s">
        <v>79</v>
      </c>
      <c r="C106" s="17">
        <v>219708</v>
      </c>
      <c r="D106" s="17">
        <v>178431</v>
      </c>
      <c r="E106" s="17">
        <v>398139</v>
      </c>
      <c r="F106" s="8">
        <v>1.2377899999999999E-3</v>
      </c>
      <c r="G106" s="8">
        <v>1.0052399999999999E-3</v>
      </c>
      <c r="H106" s="8">
        <v>2.24303E-3</v>
      </c>
    </row>
    <row r="107" spans="1:8" x14ac:dyDescent="0.2">
      <c r="A107" s="31">
        <v>47</v>
      </c>
      <c r="B107" s="6" t="s">
        <v>80</v>
      </c>
      <c r="C107" s="17">
        <v>1893078</v>
      </c>
      <c r="D107" s="17">
        <v>1537417</v>
      </c>
      <c r="E107" s="17">
        <v>3430495</v>
      </c>
      <c r="F107" s="8">
        <v>1.066518E-2</v>
      </c>
      <c r="G107" s="8">
        <v>8.6614699999999992E-3</v>
      </c>
      <c r="H107" s="8">
        <v>1.9326650000000001E-2</v>
      </c>
    </row>
    <row r="108" spans="1:8" x14ac:dyDescent="0.2">
      <c r="A108" s="31">
        <v>48</v>
      </c>
      <c r="B108" s="6" t="s">
        <v>81</v>
      </c>
      <c r="C108" s="17">
        <v>401775</v>
      </c>
      <c r="D108" s="17">
        <v>326291</v>
      </c>
      <c r="E108" s="17">
        <v>728066</v>
      </c>
      <c r="F108" s="8">
        <v>2.2635099999999998E-3</v>
      </c>
      <c r="G108" s="8">
        <v>1.83825E-3</v>
      </c>
      <c r="H108" s="8">
        <v>4.1017599999999994E-3</v>
      </c>
    </row>
    <row r="109" spans="1:8" x14ac:dyDescent="0.2">
      <c r="A109" s="31">
        <v>49</v>
      </c>
      <c r="B109" s="6" t="s">
        <v>82</v>
      </c>
      <c r="C109" s="17">
        <v>335086</v>
      </c>
      <c r="D109" s="17">
        <v>272131</v>
      </c>
      <c r="E109" s="17">
        <v>607217</v>
      </c>
      <c r="F109" s="8">
        <v>1.8878E-3</v>
      </c>
      <c r="G109" s="8">
        <v>1.53313E-3</v>
      </c>
      <c r="H109" s="8">
        <v>3.42093E-3</v>
      </c>
    </row>
    <row r="110" spans="1:8" x14ac:dyDescent="0.2">
      <c r="A110" s="31">
        <v>50</v>
      </c>
      <c r="B110" s="6" t="s">
        <v>83</v>
      </c>
      <c r="C110" s="17">
        <v>301991</v>
      </c>
      <c r="D110" s="17">
        <v>245255</v>
      </c>
      <c r="E110" s="17">
        <v>547246</v>
      </c>
      <c r="F110" s="8">
        <v>1.7013499999999999E-3</v>
      </c>
      <c r="G110" s="8">
        <v>1.38171E-3</v>
      </c>
      <c r="H110" s="8">
        <v>3.0830599999999999E-3</v>
      </c>
    </row>
    <row r="111" spans="1:8" x14ac:dyDescent="0.2">
      <c r="A111" s="31">
        <v>51</v>
      </c>
      <c r="B111" s="6" t="s">
        <v>84</v>
      </c>
      <c r="C111" s="17">
        <v>921258</v>
      </c>
      <c r="D111" s="17">
        <v>748177</v>
      </c>
      <c r="E111" s="17">
        <v>1669435</v>
      </c>
      <c r="F111" s="8">
        <v>5.1901600000000001E-3</v>
      </c>
      <c r="G111" s="8">
        <v>4.2150599999999996E-3</v>
      </c>
      <c r="H111" s="8">
        <v>9.4052199999999989E-3</v>
      </c>
    </row>
    <row r="112" spans="1:8" x14ac:dyDescent="0.2">
      <c r="A112" s="31">
        <v>52</v>
      </c>
      <c r="B112" s="6" t="s">
        <v>85</v>
      </c>
      <c r="C112" s="17">
        <v>259254</v>
      </c>
      <c r="D112" s="17">
        <v>210546</v>
      </c>
      <c r="E112" s="17">
        <v>469800</v>
      </c>
      <c r="F112" s="8">
        <v>1.46058E-3</v>
      </c>
      <c r="G112" s="8">
        <v>1.1861700000000001E-3</v>
      </c>
      <c r="H112" s="8">
        <v>2.6467499999999998E-3</v>
      </c>
    </row>
    <row r="113" spans="1:8" x14ac:dyDescent="0.2">
      <c r="A113" s="31">
        <v>53</v>
      </c>
      <c r="B113" s="6" t="s">
        <v>86</v>
      </c>
      <c r="C113" s="17">
        <v>110529</v>
      </c>
      <c r="D113" s="17">
        <v>89763</v>
      </c>
      <c r="E113" s="17">
        <v>200292</v>
      </c>
      <c r="F113" s="8">
        <v>6.2270000000000001E-4</v>
      </c>
      <c r="G113" s="8">
        <v>5.0569999999999999E-4</v>
      </c>
      <c r="H113" s="8">
        <v>1.1283999999999999E-3</v>
      </c>
    </row>
    <row r="114" spans="1:8" x14ac:dyDescent="0.2">
      <c r="A114" s="31">
        <v>54</v>
      </c>
      <c r="B114" s="6" t="s">
        <v>87</v>
      </c>
      <c r="C114" s="17">
        <v>783627</v>
      </c>
      <c r="D114" s="17">
        <v>636403</v>
      </c>
      <c r="E114" s="17">
        <v>1420030</v>
      </c>
      <c r="F114" s="8">
        <v>4.4147800000000001E-3</v>
      </c>
      <c r="G114" s="8">
        <v>3.5853500000000002E-3</v>
      </c>
      <c r="H114" s="8">
        <v>8.0001300000000011E-3</v>
      </c>
    </row>
    <row r="115" spans="1:8" x14ac:dyDescent="0.2">
      <c r="A115" s="31">
        <v>55</v>
      </c>
      <c r="B115" s="6" t="s">
        <v>88</v>
      </c>
      <c r="C115" s="17">
        <v>263616</v>
      </c>
      <c r="D115" s="17">
        <v>214090</v>
      </c>
      <c r="E115" s="17">
        <v>477706</v>
      </c>
      <c r="F115" s="8">
        <v>1.48515E-3</v>
      </c>
      <c r="G115" s="8">
        <v>1.2061400000000001E-3</v>
      </c>
      <c r="H115" s="8">
        <v>2.6912899999999998E-3</v>
      </c>
    </row>
    <row r="116" spans="1:8" x14ac:dyDescent="0.2">
      <c r="A116" s="31">
        <v>56</v>
      </c>
      <c r="B116" s="6" t="s">
        <v>89</v>
      </c>
      <c r="C116" s="17">
        <v>18436483</v>
      </c>
      <c r="D116" s="17">
        <v>14972755</v>
      </c>
      <c r="E116" s="17">
        <v>33409238</v>
      </c>
      <c r="F116" s="8">
        <v>0.10386697000000017</v>
      </c>
      <c r="G116" s="8">
        <v>8.4353189999999995E-2</v>
      </c>
      <c r="H116" s="8">
        <v>0.18822016000000016</v>
      </c>
    </row>
    <row r="117" spans="1:8" x14ac:dyDescent="0.2">
      <c r="A117" s="31">
        <v>57</v>
      </c>
      <c r="B117" s="6" t="s">
        <v>90</v>
      </c>
      <c r="C117" s="17">
        <v>1135547</v>
      </c>
      <c r="D117" s="17">
        <v>922206</v>
      </c>
      <c r="E117" s="17">
        <v>2057753</v>
      </c>
      <c r="F117" s="8">
        <v>6.39742E-3</v>
      </c>
      <c r="G117" s="8">
        <v>5.1954999999999996E-3</v>
      </c>
      <c r="H117" s="8">
        <v>1.159292E-2</v>
      </c>
    </row>
    <row r="118" spans="1:8" x14ac:dyDescent="0.2">
      <c r="A118" s="31">
        <v>58</v>
      </c>
      <c r="B118" s="6" t="s">
        <v>91</v>
      </c>
      <c r="C118" s="17">
        <v>438441</v>
      </c>
      <c r="D118" s="17">
        <v>356071</v>
      </c>
      <c r="E118" s="17">
        <v>794512</v>
      </c>
      <c r="F118" s="8">
        <v>2.4700799999999999E-3</v>
      </c>
      <c r="G118" s="8">
        <v>2.0060299999999998E-3</v>
      </c>
      <c r="H118" s="8">
        <v>4.4761100000000002E-3</v>
      </c>
    </row>
    <row r="119" spans="1:8" hidden="1" x14ac:dyDescent="0.2">
      <c r="A119" s="31"/>
      <c r="B119" s="6"/>
      <c r="C119" s="21"/>
      <c r="D119" s="21"/>
      <c r="E119" s="22"/>
      <c r="F119" s="15"/>
      <c r="G119" s="15"/>
      <c r="H119" s="15"/>
    </row>
    <row r="120" spans="1:8" hidden="1" x14ac:dyDescent="0.2">
      <c r="A120" s="31"/>
      <c r="B120" s="6"/>
      <c r="C120" s="21"/>
      <c r="D120" s="21"/>
      <c r="E120" s="22"/>
      <c r="F120" s="15"/>
      <c r="G120" s="15"/>
      <c r="H120" s="15"/>
    </row>
    <row r="121" spans="1:8" ht="14.25" hidden="1" x14ac:dyDescent="0.35">
      <c r="A121" s="25"/>
      <c r="B121" s="24" t="s">
        <v>8</v>
      </c>
      <c r="C121" s="29" t="s">
        <v>4</v>
      </c>
      <c r="D121" s="30"/>
      <c r="E121" s="30"/>
      <c r="F121" s="29" t="s">
        <v>6</v>
      </c>
      <c r="G121" s="29"/>
      <c r="H121" s="29"/>
    </row>
    <row r="122" spans="1:8" ht="14.25" hidden="1" x14ac:dyDescent="0.35">
      <c r="A122" s="25" t="s">
        <v>3</v>
      </c>
      <c r="B122" s="24" t="s">
        <v>9</v>
      </c>
      <c r="C122" s="224" t="s">
        <v>1</v>
      </c>
      <c r="D122" s="224" t="s">
        <v>2</v>
      </c>
      <c r="E122" s="224" t="s">
        <v>5</v>
      </c>
      <c r="F122" s="224" t="s">
        <v>1</v>
      </c>
      <c r="G122" s="224" t="s">
        <v>2</v>
      </c>
      <c r="H122" s="224" t="s">
        <v>5</v>
      </c>
    </row>
    <row r="123" spans="1:8" ht="14.25" hidden="1" x14ac:dyDescent="0.35">
      <c r="A123" s="32"/>
      <c r="B123" s="19"/>
      <c r="C123" s="4"/>
      <c r="D123" s="4"/>
      <c r="E123" s="4"/>
      <c r="F123" s="5"/>
      <c r="G123" s="5"/>
      <c r="H123" s="5"/>
    </row>
    <row r="124" spans="1:8" x14ac:dyDescent="0.2">
      <c r="A124" s="31">
        <v>59</v>
      </c>
      <c r="B124" s="6" t="s">
        <v>92</v>
      </c>
      <c r="C124" s="17">
        <v>1846449</v>
      </c>
      <c r="D124" s="17">
        <v>1499548</v>
      </c>
      <c r="E124" s="17">
        <v>3345997</v>
      </c>
      <c r="F124" s="8">
        <v>1.040249E-2</v>
      </c>
      <c r="G124" s="8">
        <v>8.4481199999999999E-3</v>
      </c>
      <c r="H124" s="8">
        <v>1.885061E-2</v>
      </c>
    </row>
    <row r="125" spans="1:8" x14ac:dyDescent="0.2">
      <c r="A125" s="31">
        <v>60</v>
      </c>
      <c r="B125" s="6" t="s">
        <v>276</v>
      </c>
      <c r="C125" s="17">
        <v>277525</v>
      </c>
      <c r="D125" s="17">
        <v>225386</v>
      </c>
      <c r="E125" s="17">
        <v>502911</v>
      </c>
      <c r="F125" s="8">
        <v>1.5635099999999999E-3</v>
      </c>
      <c r="G125" s="8">
        <v>1.2697699999999999E-3</v>
      </c>
      <c r="H125" s="8">
        <v>2.8332799999999997E-3</v>
      </c>
    </row>
    <row r="126" spans="1:8" x14ac:dyDescent="0.2">
      <c r="A126" s="31">
        <v>61</v>
      </c>
      <c r="B126" s="6" t="s">
        <v>93</v>
      </c>
      <c r="C126" s="17">
        <v>536393</v>
      </c>
      <c r="D126" s="17">
        <v>435618</v>
      </c>
      <c r="E126" s="17">
        <v>972011</v>
      </c>
      <c r="F126" s="8">
        <v>3.02192E-3</v>
      </c>
      <c r="G126" s="8">
        <v>2.4541799999999998E-3</v>
      </c>
      <c r="H126" s="8">
        <v>5.4760999999999994E-3</v>
      </c>
    </row>
    <row r="127" spans="1:8" x14ac:dyDescent="0.2">
      <c r="A127" s="31">
        <v>62</v>
      </c>
      <c r="B127" s="6" t="s">
        <v>94</v>
      </c>
      <c r="C127" s="17">
        <v>309372</v>
      </c>
      <c r="D127" s="17">
        <v>251249</v>
      </c>
      <c r="E127" s="17">
        <v>560621</v>
      </c>
      <c r="F127" s="8">
        <v>1.74293E-3</v>
      </c>
      <c r="G127" s="8">
        <v>1.41548E-3</v>
      </c>
      <c r="H127" s="8">
        <v>3.15841E-3</v>
      </c>
    </row>
    <row r="128" spans="1:8" x14ac:dyDescent="0.2">
      <c r="A128" s="31">
        <v>63</v>
      </c>
      <c r="B128" s="6" t="s">
        <v>95</v>
      </c>
      <c r="C128" s="17">
        <v>1046558</v>
      </c>
      <c r="D128" s="17">
        <v>849935</v>
      </c>
      <c r="E128" s="17">
        <v>1896493</v>
      </c>
      <c r="F128" s="8">
        <v>5.8960799999999997E-3</v>
      </c>
      <c r="G128" s="8">
        <v>4.7883500000000002E-3</v>
      </c>
      <c r="H128" s="8">
        <v>1.068443E-2</v>
      </c>
    </row>
    <row r="129" spans="1:8" x14ac:dyDescent="0.2">
      <c r="A129" s="31">
        <v>64</v>
      </c>
      <c r="B129" s="6" t="s">
        <v>96</v>
      </c>
      <c r="C129" s="17">
        <v>323600</v>
      </c>
      <c r="D129" s="17">
        <v>262804</v>
      </c>
      <c r="E129" s="17">
        <v>586404</v>
      </c>
      <c r="F129" s="8">
        <v>1.8230900000000001E-3</v>
      </c>
      <c r="G129" s="8">
        <v>1.48058E-3</v>
      </c>
      <c r="H129" s="8">
        <v>3.3036699999999999E-3</v>
      </c>
    </row>
    <row r="130" spans="1:8" x14ac:dyDescent="0.2">
      <c r="A130" s="31">
        <v>65</v>
      </c>
      <c r="B130" s="6" t="s">
        <v>97</v>
      </c>
      <c r="C130" s="17">
        <v>94206</v>
      </c>
      <c r="D130" s="17">
        <v>76507</v>
      </c>
      <c r="E130" s="17">
        <v>170713</v>
      </c>
      <c r="F130" s="8">
        <v>5.3074000000000003E-4</v>
      </c>
      <c r="G130" s="8">
        <v>4.3102E-4</v>
      </c>
      <c r="H130" s="8">
        <v>9.6176000000000009E-4</v>
      </c>
    </row>
    <row r="131" spans="1:8" x14ac:dyDescent="0.2">
      <c r="A131" s="31">
        <v>66</v>
      </c>
      <c r="B131" s="6" t="s">
        <v>98</v>
      </c>
      <c r="C131" s="17">
        <v>197467</v>
      </c>
      <c r="D131" s="17">
        <v>160368</v>
      </c>
      <c r="E131" s="17">
        <v>357835</v>
      </c>
      <c r="F131" s="8">
        <v>1.1124900000000001E-3</v>
      </c>
      <c r="G131" s="8">
        <v>9.0348000000000002E-4</v>
      </c>
      <c r="H131" s="8">
        <v>2.0159700000000002E-3</v>
      </c>
    </row>
    <row r="132" spans="1:8" x14ac:dyDescent="0.2">
      <c r="A132" s="31">
        <v>67</v>
      </c>
      <c r="B132" s="6" t="s">
        <v>99</v>
      </c>
      <c r="C132" s="17">
        <v>383588</v>
      </c>
      <c r="D132" s="17">
        <v>311522</v>
      </c>
      <c r="E132" s="17">
        <v>695110</v>
      </c>
      <c r="F132" s="8">
        <v>2.1610499999999999E-3</v>
      </c>
      <c r="G132" s="8">
        <v>1.75505E-3</v>
      </c>
      <c r="H132" s="8">
        <v>3.9160999999999996E-3</v>
      </c>
    </row>
    <row r="133" spans="1:8" x14ac:dyDescent="0.2">
      <c r="A133" s="31">
        <v>68</v>
      </c>
      <c r="B133" s="6" t="s">
        <v>100</v>
      </c>
      <c r="C133" s="17">
        <v>249674</v>
      </c>
      <c r="D133" s="17">
        <v>202767</v>
      </c>
      <c r="E133" s="17">
        <v>452441</v>
      </c>
      <c r="F133" s="8">
        <v>1.40661E-3</v>
      </c>
      <c r="G133" s="8">
        <v>1.1423399999999999E-3</v>
      </c>
      <c r="H133" s="8">
        <v>2.5489499999999999E-3</v>
      </c>
    </row>
    <row r="134" spans="1:8" x14ac:dyDescent="0.2">
      <c r="A134" s="31">
        <v>69</v>
      </c>
      <c r="B134" s="6" t="s">
        <v>101</v>
      </c>
      <c r="C134" s="17">
        <v>407007</v>
      </c>
      <c r="D134" s="17">
        <v>330540</v>
      </c>
      <c r="E134" s="17">
        <v>737547</v>
      </c>
      <c r="F134" s="8">
        <v>2.29299E-3</v>
      </c>
      <c r="G134" s="8">
        <v>1.8621899999999999E-3</v>
      </c>
      <c r="H134" s="8">
        <v>4.1551799999999996E-3</v>
      </c>
    </row>
    <row r="135" spans="1:8" x14ac:dyDescent="0.2">
      <c r="A135" s="31">
        <v>70</v>
      </c>
      <c r="B135" s="6" t="s">
        <v>102</v>
      </c>
      <c r="C135" s="17">
        <v>154766</v>
      </c>
      <c r="D135" s="17">
        <v>125689</v>
      </c>
      <c r="E135" s="17">
        <v>280455</v>
      </c>
      <c r="F135" s="8">
        <v>8.7191999999999999E-4</v>
      </c>
      <c r="G135" s="8">
        <v>7.0810000000000003E-4</v>
      </c>
      <c r="H135" s="8">
        <v>1.5800200000000001E-3</v>
      </c>
    </row>
    <row r="136" spans="1:8" x14ac:dyDescent="0.2">
      <c r="A136" s="31">
        <v>71</v>
      </c>
      <c r="B136" s="6" t="s">
        <v>103</v>
      </c>
      <c r="C136" s="17">
        <v>422103</v>
      </c>
      <c r="D136" s="17">
        <v>342800</v>
      </c>
      <c r="E136" s="17">
        <v>764903</v>
      </c>
      <c r="F136" s="8">
        <v>2.3780300000000002E-3</v>
      </c>
      <c r="G136" s="8">
        <v>1.93126E-3</v>
      </c>
      <c r="H136" s="8">
        <v>4.3092900000000003E-3</v>
      </c>
    </row>
    <row r="137" spans="1:8" x14ac:dyDescent="0.2">
      <c r="A137" s="31">
        <v>72</v>
      </c>
      <c r="B137" s="6" t="s">
        <v>104</v>
      </c>
      <c r="C137" s="17">
        <v>109801</v>
      </c>
      <c r="D137" s="17">
        <v>89172</v>
      </c>
      <c r="E137" s="17">
        <v>198973</v>
      </c>
      <c r="F137" s="8">
        <v>6.1859000000000003E-4</v>
      </c>
      <c r="G137" s="8">
        <v>5.0237999999999997E-4</v>
      </c>
      <c r="H137" s="8">
        <v>1.12097E-3</v>
      </c>
    </row>
    <row r="138" spans="1:8" x14ac:dyDescent="0.2">
      <c r="A138" s="31">
        <v>73</v>
      </c>
      <c r="B138" s="6" t="s">
        <v>105</v>
      </c>
      <c r="C138" s="17">
        <v>1307412</v>
      </c>
      <c r="D138" s="17">
        <v>1061783</v>
      </c>
      <c r="E138" s="17">
        <v>2369195</v>
      </c>
      <c r="F138" s="8">
        <v>7.3656700000000004E-3</v>
      </c>
      <c r="G138" s="8">
        <v>5.9818500000000004E-3</v>
      </c>
      <c r="H138" s="8">
        <v>1.3347520000000002E-2</v>
      </c>
    </row>
    <row r="139" spans="1:8" x14ac:dyDescent="0.2">
      <c r="A139" s="31">
        <v>74</v>
      </c>
      <c r="B139" s="6" t="s">
        <v>106</v>
      </c>
      <c r="C139" s="17">
        <v>216837</v>
      </c>
      <c r="D139" s="17">
        <v>176099</v>
      </c>
      <c r="E139" s="17">
        <v>392936</v>
      </c>
      <c r="F139" s="8">
        <v>1.2216099999999999E-3</v>
      </c>
      <c r="G139" s="8">
        <v>9.921000000000001E-4</v>
      </c>
      <c r="H139" s="8">
        <v>2.2137099999999998E-3</v>
      </c>
    </row>
    <row r="140" spans="1:8" x14ac:dyDescent="0.2">
      <c r="A140" s="31">
        <v>75</v>
      </c>
      <c r="B140" s="6" t="s">
        <v>107</v>
      </c>
      <c r="C140" s="17">
        <v>443503</v>
      </c>
      <c r="D140" s="17">
        <v>360181</v>
      </c>
      <c r="E140" s="17">
        <v>803684</v>
      </c>
      <c r="F140" s="8">
        <v>2.4986000000000001E-3</v>
      </c>
      <c r="G140" s="8">
        <v>2.0291799999999998E-3</v>
      </c>
      <c r="H140" s="8">
        <v>4.5277800000000003E-3</v>
      </c>
    </row>
    <row r="141" spans="1:8" x14ac:dyDescent="0.2">
      <c r="A141" s="31">
        <v>76</v>
      </c>
      <c r="B141" s="6" t="s">
        <v>108</v>
      </c>
      <c r="C141" s="17">
        <v>599840</v>
      </c>
      <c r="D141" s="17">
        <v>487145</v>
      </c>
      <c r="E141" s="17">
        <v>1086985</v>
      </c>
      <c r="F141" s="8">
        <v>3.37937E-3</v>
      </c>
      <c r="G141" s="8">
        <v>2.7444700000000002E-3</v>
      </c>
      <c r="H141" s="8">
        <v>6.1238400000000002E-3</v>
      </c>
    </row>
    <row r="142" spans="1:8" x14ac:dyDescent="0.2">
      <c r="A142" s="31">
        <v>77</v>
      </c>
      <c r="B142" s="6" t="s">
        <v>109</v>
      </c>
      <c r="C142" s="17">
        <v>170300</v>
      </c>
      <c r="D142" s="17">
        <v>138305</v>
      </c>
      <c r="E142" s="17">
        <v>308605</v>
      </c>
      <c r="F142" s="8">
        <v>9.5943000000000005E-4</v>
      </c>
      <c r="G142" s="8">
        <v>7.7917999999999998E-4</v>
      </c>
      <c r="H142" s="8">
        <v>1.73861E-3</v>
      </c>
    </row>
    <row r="143" spans="1:8" x14ac:dyDescent="0.2">
      <c r="A143" s="31">
        <v>78</v>
      </c>
      <c r="B143" s="6" t="s">
        <v>110</v>
      </c>
      <c r="C143" s="17">
        <v>349662</v>
      </c>
      <c r="D143" s="17">
        <v>283969</v>
      </c>
      <c r="E143" s="17">
        <v>633631</v>
      </c>
      <c r="F143" s="8">
        <v>1.96992E-3</v>
      </c>
      <c r="G143" s="8">
        <v>1.5998200000000001E-3</v>
      </c>
      <c r="H143" s="8">
        <v>3.5697400000000001E-3</v>
      </c>
    </row>
    <row r="144" spans="1:8" x14ac:dyDescent="0.2">
      <c r="A144" s="31">
        <v>79</v>
      </c>
      <c r="B144" s="6" t="s">
        <v>111</v>
      </c>
      <c r="C144" s="17">
        <v>907410</v>
      </c>
      <c r="D144" s="17">
        <v>736930</v>
      </c>
      <c r="E144" s="17">
        <v>1644340</v>
      </c>
      <c r="F144" s="8">
        <v>5.1121500000000002E-3</v>
      </c>
      <c r="G144" s="8">
        <v>4.1517000000000004E-3</v>
      </c>
      <c r="H144" s="8">
        <v>9.2638500000000006E-3</v>
      </c>
    </row>
    <row r="145" spans="1:8" x14ac:dyDescent="0.2">
      <c r="A145" s="31">
        <v>80</v>
      </c>
      <c r="B145" s="6" t="s">
        <v>112</v>
      </c>
      <c r="C145" s="17">
        <v>333438</v>
      </c>
      <c r="D145" s="17">
        <v>270794</v>
      </c>
      <c r="E145" s="17">
        <v>604232</v>
      </c>
      <c r="F145" s="8">
        <v>1.8785200000000001E-3</v>
      </c>
      <c r="G145" s="8">
        <v>1.5255900000000001E-3</v>
      </c>
      <c r="H145" s="8">
        <v>3.4041100000000001E-3</v>
      </c>
    </row>
    <row r="146" spans="1:8" x14ac:dyDescent="0.2">
      <c r="A146" s="31">
        <v>81</v>
      </c>
      <c r="B146" s="6" t="s">
        <v>113</v>
      </c>
      <c r="C146" s="17">
        <v>196497</v>
      </c>
      <c r="D146" s="17">
        <v>159579</v>
      </c>
      <c r="E146" s="17">
        <v>356076</v>
      </c>
      <c r="F146" s="8">
        <v>1.10702E-3</v>
      </c>
      <c r="G146" s="8">
        <v>8.9902999999999999E-4</v>
      </c>
      <c r="H146" s="8">
        <v>2.0060500000000001E-3</v>
      </c>
    </row>
    <row r="147" spans="1:8" x14ac:dyDescent="0.2">
      <c r="A147" s="31">
        <v>82</v>
      </c>
      <c r="B147" s="6" t="s">
        <v>114</v>
      </c>
      <c r="C147" s="17">
        <v>559407</v>
      </c>
      <c r="D147" s="17">
        <v>454308</v>
      </c>
      <c r="E147" s="17">
        <v>1013715</v>
      </c>
      <c r="F147" s="8">
        <v>3.1515800000000002E-3</v>
      </c>
      <c r="G147" s="8">
        <v>2.5594699999999999E-3</v>
      </c>
      <c r="H147" s="8">
        <v>5.7110500000000005E-3</v>
      </c>
    </row>
    <row r="148" spans="1:8" x14ac:dyDescent="0.2">
      <c r="A148" s="31">
        <v>83</v>
      </c>
      <c r="B148" s="6" t="s">
        <v>115</v>
      </c>
      <c r="C148" s="17">
        <v>124763</v>
      </c>
      <c r="D148" s="17">
        <v>101324</v>
      </c>
      <c r="E148" s="17">
        <v>226087</v>
      </c>
      <c r="F148" s="8">
        <v>7.0288999999999996E-4</v>
      </c>
      <c r="G148" s="8">
        <v>5.7083999999999998E-4</v>
      </c>
      <c r="H148" s="8">
        <v>1.2737299999999998E-3</v>
      </c>
    </row>
    <row r="149" spans="1:8" x14ac:dyDescent="0.2">
      <c r="A149" s="31">
        <v>84</v>
      </c>
      <c r="B149" s="6" t="s">
        <v>116</v>
      </c>
      <c r="C149" s="17">
        <v>376958</v>
      </c>
      <c r="D149" s="17">
        <v>306137</v>
      </c>
      <c r="E149" s="17">
        <v>683095</v>
      </c>
      <c r="F149" s="8">
        <v>2.1237000000000001E-3</v>
      </c>
      <c r="G149" s="8">
        <v>1.72471E-3</v>
      </c>
      <c r="H149" s="8">
        <v>3.84841E-3</v>
      </c>
    </row>
    <row r="150" spans="1:8" x14ac:dyDescent="0.2">
      <c r="A150" s="31">
        <v>85</v>
      </c>
      <c r="B150" s="6" t="s">
        <v>117</v>
      </c>
      <c r="C150" s="17">
        <v>156260</v>
      </c>
      <c r="D150" s="17">
        <v>126903</v>
      </c>
      <c r="E150" s="17">
        <v>283163</v>
      </c>
      <c r="F150" s="8">
        <v>8.8033000000000002E-4</v>
      </c>
      <c r="G150" s="8">
        <v>7.1493999999999995E-4</v>
      </c>
      <c r="H150" s="8">
        <v>1.59527E-3</v>
      </c>
    </row>
    <row r="151" spans="1:8" x14ac:dyDescent="0.2">
      <c r="A151" s="31">
        <v>86</v>
      </c>
      <c r="B151" s="6" t="s">
        <v>118</v>
      </c>
      <c r="C151" s="17">
        <v>231878</v>
      </c>
      <c r="D151" s="17">
        <v>188314</v>
      </c>
      <c r="E151" s="17">
        <v>420192</v>
      </c>
      <c r="F151" s="8">
        <v>1.30635E-3</v>
      </c>
      <c r="G151" s="8">
        <v>1.0609199999999999E-3</v>
      </c>
      <c r="H151" s="8">
        <v>2.3672699999999999E-3</v>
      </c>
    </row>
    <row r="152" spans="1:8" x14ac:dyDescent="0.2">
      <c r="A152" s="31">
        <v>87</v>
      </c>
      <c r="B152" s="6" t="s">
        <v>119</v>
      </c>
      <c r="C152" s="17">
        <v>490924</v>
      </c>
      <c r="D152" s="17">
        <v>398692</v>
      </c>
      <c r="E152" s="17">
        <v>889616</v>
      </c>
      <c r="F152" s="8">
        <v>2.7657599999999999E-3</v>
      </c>
      <c r="G152" s="8">
        <v>2.2461400000000002E-3</v>
      </c>
      <c r="H152" s="8">
        <v>5.0118999999999997E-3</v>
      </c>
    </row>
    <row r="153" spans="1:8" hidden="1" x14ac:dyDescent="0.2">
      <c r="A153" s="31"/>
      <c r="B153" s="6"/>
      <c r="C153" s="21"/>
      <c r="D153" s="21"/>
      <c r="E153" s="22"/>
      <c r="F153" s="15"/>
      <c r="G153" s="15"/>
      <c r="H153" s="15"/>
    </row>
    <row r="154" spans="1:8" hidden="1" x14ac:dyDescent="0.2">
      <c r="A154" s="31"/>
      <c r="B154" s="6"/>
      <c r="C154" s="21"/>
      <c r="D154" s="21"/>
      <c r="E154" s="22"/>
      <c r="F154" s="15"/>
      <c r="G154" s="15"/>
      <c r="H154" s="15"/>
    </row>
    <row r="155" spans="1:8" ht="14.25" hidden="1" x14ac:dyDescent="0.35">
      <c r="A155" s="25"/>
      <c r="B155" s="24" t="s">
        <v>8</v>
      </c>
      <c r="C155" s="29" t="s">
        <v>4</v>
      </c>
      <c r="D155" s="30"/>
      <c r="E155" s="30"/>
      <c r="F155" s="29" t="s">
        <v>6</v>
      </c>
      <c r="G155" s="29"/>
      <c r="H155" s="29"/>
    </row>
    <row r="156" spans="1:8" ht="14.25" hidden="1" x14ac:dyDescent="0.35">
      <c r="A156" s="25" t="s">
        <v>3</v>
      </c>
      <c r="B156" s="24" t="s">
        <v>9</v>
      </c>
      <c r="C156" s="224" t="s">
        <v>1</v>
      </c>
      <c r="D156" s="224" t="s">
        <v>2</v>
      </c>
      <c r="E156" s="224" t="s">
        <v>5</v>
      </c>
      <c r="F156" s="224" t="s">
        <v>1</v>
      </c>
      <c r="G156" s="224" t="s">
        <v>2</v>
      </c>
      <c r="H156" s="224" t="s">
        <v>5</v>
      </c>
    </row>
    <row r="157" spans="1:8" ht="14.25" hidden="1" x14ac:dyDescent="0.35">
      <c r="A157" s="32"/>
      <c r="B157" s="19"/>
      <c r="C157" s="4"/>
      <c r="D157" s="4"/>
      <c r="E157" s="4"/>
      <c r="F157" s="5"/>
      <c r="G157" s="5"/>
      <c r="H157" s="5"/>
    </row>
    <row r="158" spans="1:8" x14ac:dyDescent="0.2">
      <c r="A158" s="31">
        <v>88</v>
      </c>
      <c r="B158" s="6" t="s">
        <v>120</v>
      </c>
      <c r="C158" s="17">
        <v>230935</v>
      </c>
      <c r="D158" s="17">
        <v>187548</v>
      </c>
      <c r="E158" s="17">
        <v>418483</v>
      </c>
      <c r="F158" s="8">
        <v>1.3010400000000001E-3</v>
      </c>
      <c r="G158" s="8">
        <v>1.0566E-3</v>
      </c>
      <c r="H158" s="8">
        <v>2.3576400000000003E-3</v>
      </c>
    </row>
    <row r="159" spans="1:8" x14ac:dyDescent="0.2">
      <c r="A159" s="31">
        <v>89</v>
      </c>
      <c r="B159" s="6" t="s">
        <v>121</v>
      </c>
      <c r="C159" s="17">
        <v>555515</v>
      </c>
      <c r="D159" s="17">
        <v>451148</v>
      </c>
      <c r="E159" s="17">
        <v>1006663</v>
      </c>
      <c r="F159" s="8">
        <v>3.1296499999999999E-3</v>
      </c>
      <c r="G159" s="8">
        <v>2.5416700000000002E-3</v>
      </c>
      <c r="H159" s="8">
        <v>5.6713200000000005E-3</v>
      </c>
    </row>
    <row r="160" spans="1:8" x14ac:dyDescent="0.2">
      <c r="A160" s="31">
        <v>90</v>
      </c>
      <c r="B160" s="6" t="s">
        <v>122</v>
      </c>
      <c r="C160" s="17">
        <v>605852</v>
      </c>
      <c r="D160" s="17">
        <v>492028</v>
      </c>
      <c r="E160" s="17">
        <v>1097880</v>
      </c>
      <c r="F160" s="8">
        <v>3.4132400000000001E-3</v>
      </c>
      <c r="G160" s="8">
        <v>2.7719799999999998E-3</v>
      </c>
      <c r="H160" s="8">
        <v>6.18522E-3</v>
      </c>
    </row>
    <row r="161" spans="1:8" x14ac:dyDescent="0.2">
      <c r="A161" s="31">
        <v>91</v>
      </c>
      <c r="B161" s="6" t="s">
        <v>123</v>
      </c>
      <c r="C161" s="17">
        <v>104681</v>
      </c>
      <c r="D161" s="17">
        <v>85014</v>
      </c>
      <c r="E161" s="17">
        <v>189695</v>
      </c>
      <c r="F161" s="8">
        <v>5.8975E-4</v>
      </c>
      <c r="G161" s="8">
        <v>4.7895000000000001E-4</v>
      </c>
      <c r="H161" s="8">
        <v>1.0687000000000001E-3</v>
      </c>
    </row>
    <row r="162" spans="1:8" x14ac:dyDescent="0.2">
      <c r="A162" s="31">
        <v>92</v>
      </c>
      <c r="B162" s="6" t="s">
        <v>124</v>
      </c>
      <c r="C162" s="17">
        <v>429916</v>
      </c>
      <c r="D162" s="17">
        <v>349146</v>
      </c>
      <c r="E162" s="17">
        <v>779062</v>
      </c>
      <c r="F162" s="8">
        <v>2.4220499999999998E-3</v>
      </c>
      <c r="G162" s="8">
        <v>1.9670099999999999E-3</v>
      </c>
      <c r="H162" s="8">
        <v>4.3890600000000002E-3</v>
      </c>
    </row>
    <row r="163" spans="1:8" x14ac:dyDescent="0.2">
      <c r="A163" s="31">
        <v>93</v>
      </c>
      <c r="B163" s="6" t="s">
        <v>125</v>
      </c>
      <c r="C163" s="17">
        <v>1743472</v>
      </c>
      <c r="D163" s="17">
        <v>1415915</v>
      </c>
      <c r="E163" s="17">
        <v>3159387</v>
      </c>
      <c r="F163" s="8">
        <v>9.8223400000000006E-3</v>
      </c>
      <c r="G163" s="8">
        <v>7.97695E-3</v>
      </c>
      <c r="H163" s="8">
        <v>1.7799290000000002E-2</v>
      </c>
    </row>
    <row r="164" spans="1:8" x14ac:dyDescent="0.2">
      <c r="A164" s="31">
        <v>94</v>
      </c>
      <c r="B164" s="6" t="s">
        <v>126</v>
      </c>
      <c r="C164" s="17">
        <v>202592</v>
      </c>
      <c r="D164" s="17">
        <v>164530</v>
      </c>
      <c r="E164" s="17">
        <v>367122</v>
      </c>
      <c r="F164" s="8">
        <v>1.1413599999999999E-3</v>
      </c>
      <c r="G164" s="8">
        <v>9.2692999999999996E-4</v>
      </c>
      <c r="H164" s="8">
        <v>2.06829E-3</v>
      </c>
    </row>
    <row r="165" spans="1:8" x14ac:dyDescent="0.2">
      <c r="A165" s="31">
        <v>95</v>
      </c>
      <c r="B165" s="6" t="s">
        <v>127</v>
      </c>
      <c r="C165" s="17">
        <v>82053</v>
      </c>
      <c r="D165" s="17">
        <v>66638</v>
      </c>
      <c r="E165" s="17">
        <v>148691</v>
      </c>
      <c r="F165" s="8">
        <v>4.6226999999999998E-4</v>
      </c>
      <c r="G165" s="8">
        <v>3.7542000000000001E-4</v>
      </c>
      <c r="H165" s="8">
        <v>8.3768999999999998E-4</v>
      </c>
    </row>
    <row r="166" spans="1:8" x14ac:dyDescent="0.2">
      <c r="A166" s="31">
        <v>96</v>
      </c>
      <c r="B166" s="6" t="s">
        <v>128</v>
      </c>
      <c r="C166" s="17">
        <v>246464</v>
      </c>
      <c r="D166" s="17">
        <v>200159</v>
      </c>
      <c r="E166" s="17">
        <v>446623</v>
      </c>
      <c r="F166" s="8">
        <v>1.3885200000000001E-3</v>
      </c>
      <c r="G166" s="8">
        <v>1.12765E-3</v>
      </c>
      <c r="H166" s="8">
        <v>2.5161699999999999E-3</v>
      </c>
    </row>
    <row r="167" spans="1:8" x14ac:dyDescent="0.2">
      <c r="A167" s="31">
        <v>97</v>
      </c>
      <c r="B167" s="6" t="s">
        <v>129</v>
      </c>
      <c r="C167" s="17">
        <v>440052</v>
      </c>
      <c r="D167" s="17">
        <v>357374</v>
      </c>
      <c r="E167" s="17">
        <v>797426</v>
      </c>
      <c r="F167" s="8">
        <v>2.4791599999999998E-3</v>
      </c>
      <c r="G167" s="8">
        <v>2.01337E-3</v>
      </c>
      <c r="H167" s="8">
        <v>4.4925299999999998E-3</v>
      </c>
    </row>
    <row r="168" spans="1:8" x14ac:dyDescent="0.2">
      <c r="A168" s="31">
        <v>98</v>
      </c>
      <c r="B168" s="6" t="s">
        <v>130</v>
      </c>
      <c r="C168" s="17">
        <v>988072</v>
      </c>
      <c r="D168" s="17">
        <v>802435</v>
      </c>
      <c r="E168" s="17">
        <v>1790507</v>
      </c>
      <c r="F168" s="8">
        <v>5.5665799999999998E-3</v>
      </c>
      <c r="G168" s="8">
        <v>4.5207399999999997E-3</v>
      </c>
      <c r="H168" s="8">
        <v>1.008732E-2</v>
      </c>
    </row>
    <row r="169" spans="1:8" x14ac:dyDescent="0.2">
      <c r="A169" s="31">
        <v>99</v>
      </c>
      <c r="B169" s="6" t="s">
        <v>131</v>
      </c>
      <c r="C169" s="17">
        <v>268513</v>
      </c>
      <c r="D169" s="17">
        <v>218067</v>
      </c>
      <c r="E169" s="17">
        <v>486580</v>
      </c>
      <c r="F169" s="8">
        <v>1.51274E-3</v>
      </c>
      <c r="G169" s="8">
        <v>1.22854E-3</v>
      </c>
      <c r="H169" s="8">
        <v>2.74128E-3</v>
      </c>
    </row>
    <row r="170" spans="1:8" x14ac:dyDescent="0.2">
      <c r="A170" s="31">
        <v>100</v>
      </c>
      <c r="B170" s="6" t="s">
        <v>132</v>
      </c>
      <c r="C170" s="17">
        <v>952655</v>
      </c>
      <c r="D170" s="17">
        <v>773672</v>
      </c>
      <c r="E170" s="17">
        <v>1726327</v>
      </c>
      <c r="F170" s="8">
        <v>5.3670499999999999E-3</v>
      </c>
      <c r="G170" s="8">
        <v>4.3587000000000001E-3</v>
      </c>
      <c r="H170" s="8">
        <v>9.72575E-3</v>
      </c>
    </row>
    <row r="171" spans="1:8" x14ac:dyDescent="0.2">
      <c r="A171" s="31">
        <v>101</v>
      </c>
      <c r="B171" s="6" t="s">
        <v>133</v>
      </c>
      <c r="C171" s="17">
        <v>48072</v>
      </c>
      <c r="D171" s="17">
        <v>39040</v>
      </c>
      <c r="E171" s="17">
        <v>87112</v>
      </c>
      <c r="F171" s="8">
        <v>2.7083000000000001E-4</v>
      </c>
      <c r="G171" s="8">
        <v>2.1994000000000001E-4</v>
      </c>
      <c r="H171" s="8">
        <v>4.9076999999999996E-4</v>
      </c>
    </row>
    <row r="172" spans="1:8" x14ac:dyDescent="0.2">
      <c r="A172" s="31">
        <v>102</v>
      </c>
      <c r="B172" s="6" t="s">
        <v>134</v>
      </c>
      <c r="C172" s="17">
        <v>347922</v>
      </c>
      <c r="D172" s="17">
        <v>282556</v>
      </c>
      <c r="E172" s="17">
        <v>630478</v>
      </c>
      <c r="F172" s="8">
        <v>1.9601200000000001E-3</v>
      </c>
      <c r="G172" s="8">
        <v>1.5918600000000001E-3</v>
      </c>
      <c r="H172" s="8">
        <v>3.5519800000000002E-3</v>
      </c>
    </row>
    <row r="173" spans="1:8" x14ac:dyDescent="0.2">
      <c r="A173" s="31">
        <v>103</v>
      </c>
      <c r="B173" s="6" t="s">
        <v>135</v>
      </c>
      <c r="C173" s="17">
        <v>356853</v>
      </c>
      <c r="D173" s="17">
        <v>289809</v>
      </c>
      <c r="E173" s="17">
        <v>646662</v>
      </c>
      <c r="F173" s="8">
        <v>2.0104300000000001E-3</v>
      </c>
      <c r="G173" s="8">
        <v>1.63272E-3</v>
      </c>
      <c r="H173" s="8">
        <v>3.6431500000000004E-3</v>
      </c>
    </row>
    <row r="174" spans="1:8" x14ac:dyDescent="0.2">
      <c r="A174" s="31">
        <v>104</v>
      </c>
      <c r="B174" s="6" t="s">
        <v>136</v>
      </c>
      <c r="C174" s="17">
        <v>339547</v>
      </c>
      <c r="D174" s="17">
        <v>275753</v>
      </c>
      <c r="E174" s="17">
        <v>615300</v>
      </c>
      <c r="F174" s="8">
        <v>1.91293E-3</v>
      </c>
      <c r="G174" s="8">
        <v>1.55353E-3</v>
      </c>
      <c r="H174" s="8">
        <v>3.4664600000000002E-3</v>
      </c>
    </row>
    <row r="175" spans="1:8" x14ac:dyDescent="0.2">
      <c r="A175" s="31">
        <v>105</v>
      </c>
      <c r="B175" s="6" t="s">
        <v>137</v>
      </c>
      <c r="C175" s="17">
        <v>1260883</v>
      </c>
      <c r="D175" s="17">
        <v>1023998</v>
      </c>
      <c r="E175" s="17">
        <v>2284881</v>
      </c>
      <c r="F175" s="8">
        <v>7.1035400000000002E-3</v>
      </c>
      <c r="G175" s="8">
        <v>5.7689799999999999E-3</v>
      </c>
      <c r="H175" s="8">
        <v>1.287252E-2</v>
      </c>
    </row>
    <row r="176" spans="1:8" x14ac:dyDescent="0.2">
      <c r="A176" s="31">
        <v>106</v>
      </c>
      <c r="B176" s="6" t="s">
        <v>138</v>
      </c>
      <c r="C176" s="17">
        <v>988221</v>
      </c>
      <c r="D176" s="17">
        <v>802560</v>
      </c>
      <c r="E176" s="17">
        <v>1790781</v>
      </c>
      <c r="F176" s="8">
        <v>5.56742E-3</v>
      </c>
      <c r="G176" s="8">
        <v>4.5214499999999998E-3</v>
      </c>
      <c r="H176" s="8">
        <v>1.008887E-2</v>
      </c>
    </row>
    <row r="177" spans="1:8" x14ac:dyDescent="0.2">
      <c r="A177" s="31">
        <v>107</v>
      </c>
      <c r="B177" s="6" t="s">
        <v>139</v>
      </c>
      <c r="C177" s="17">
        <v>389100</v>
      </c>
      <c r="D177" s="17">
        <v>315998</v>
      </c>
      <c r="E177" s="17">
        <v>705098</v>
      </c>
      <c r="F177" s="8">
        <v>2.1921000000000002E-3</v>
      </c>
      <c r="G177" s="8">
        <v>1.7802600000000001E-3</v>
      </c>
      <c r="H177" s="8">
        <v>3.9723600000000003E-3</v>
      </c>
    </row>
    <row r="178" spans="1:8" x14ac:dyDescent="0.2">
      <c r="A178" s="31">
        <v>108</v>
      </c>
      <c r="B178" s="6" t="s">
        <v>140</v>
      </c>
      <c r="C178" s="17">
        <v>380299</v>
      </c>
      <c r="D178" s="17">
        <v>308850</v>
      </c>
      <c r="E178" s="17">
        <v>689149</v>
      </c>
      <c r="F178" s="8">
        <v>2.1425200000000002E-3</v>
      </c>
      <c r="G178" s="8">
        <v>1.7399900000000001E-3</v>
      </c>
      <c r="H178" s="8">
        <v>3.8825100000000005E-3</v>
      </c>
    </row>
    <row r="179" spans="1:8" x14ac:dyDescent="0.2">
      <c r="A179" s="31">
        <v>109</v>
      </c>
      <c r="B179" s="6" t="s">
        <v>141</v>
      </c>
      <c r="C179" s="17">
        <v>322659</v>
      </c>
      <c r="D179" s="17">
        <v>262041</v>
      </c>
      <c r="E179" s="17">
        <v>584700</v>
      </c>
      <c r="F179" s="8">
        <v>1.8177899999999999E-3</v>
      </c>
      <c r="G179" s="8">
        <v>1.47628E-3</v>
      </c>
      <c r="H179" s="8">
        <v>3.2940699999999996E-3</v>
      </c>
    </row>
    <row r="180" spans="1:8" x14ac:dyDescent="0.2">
      <c r="A180" s="31">
        <v>110</v>
      </c>
      <c r="B180" s="6" t="s">
        <v>142</v>
      </c>
      <c r="C180" s="17">
        <v>209478</v>
      </c>
      <c r="D180" s="17">
        <v>170122</v>
      </c>
      <c r="E180" s="17">
        <v>379600</v>
      </c>
      <c r="F180" s="8">
        <v>1.18015E-3</v>
      </c>
      <c r="G180" s="8">
        <v>9.5843000000000002E-4</v>
      </c>
      <c r="H180" s="8">
        <v>2.1385800000000002E-3</v>
      </c>
    </row>
    <row r="181" spans="1:8" x14ac:dyDescent="0.2">
      <c r="A181" s="31">
        <v>111</v>
      </c>
      <c r="B181" s="6" t="s">
        <v>143</v>
      </c>
      <c r="C181" s="17">
        <v>276841</v>
      </c>
      <c r="D181" s="17">
        <v>224828</v>
      </c>
      <c r="E181" s="17">
        <v>501669</v>
      </c>
      <c r="F181" s="8">
        <v>1.55966E-3</v>
      </c>
      <c r="G181" s="8">
        <v>1.2666299999999999E-3</v>
      </c>
      <c r="H181" s="8">
        <v>2.82629E-3</v>
      </c>
    </row>
    <row r="182" spans="1:8" x14ac:dyDescent="0.2">
      <c r="A182" s="31">
        <v>112</v>
      </c>
      <c r="B182" s="6" t="s">
        <v>144</v>
      </c>
      <c r="C182" s="17">
        <v>135759</v>
      </c>
      <c r="D182" s="17">
        <v>110253</v>
      </c>
      <c r="E182" s="17">
        <v>246012</v>
      </c>
      <c r="F182" s="8">
        <v>7.6484000000000003E-4</v>
      </c>
      <c r="G182" s="8">
        <v>6.2113999999999995E-4</v>
      </c>
      <c r="H182" s="8">
        <v>1.38598E-3</v>
      </c>
    </row>
    <row r="183" spans="1:8" x14ac:dyDescent="0.2">
      <c r="A183" s="31">
        <v>113</v>
      </c>
      <c r="B183" s="6" t="s">
        <v>145</v>
      </c>
      <c r="C183" s="17">
        <v>271500</v>
      </c>
      <c r="D183" s="17">
        <v>220492</v>
      </c>
      <c r="E183" s="17">
        <v>491992</v>
      </c>
      <c r="F183" s="8">
        <v>1.5295700000000001E-3</v>
      </c>
      <c r="G183" s="8">
        <v>1.2421999999999999E-3</v>
      </c>
      <c r="H183" s="8">
        <v>2.7717699999999998E-3</v>
      </c>
    </row>
    <row r="184" spans="1:8" x14ac:dyDescent="0.2">
      <c r="A184" s="31">
        <v>114</v>
      </c>
      <c r="B184" s="6" t="s">
        <v>146</v>
      </c>
      <c r="C184" s="17">
        <v>1985735</v>
      </c>
      <c r="D184" s="17">
        <v>1612663</v>
      </c>
      <c r="E184" s="17">
        <v>3598398</v>
      </c>
      <c r="F184" s="8">
        <v>1.118719E-2</v>
      </c>
      <c r="G184" s="8">
        <v>9.0853900000000005E-3</v>
      </c>
      <c r="H184" s="8">
        <v>2.0272579999999998E-2</v>
      </c>
    </row>
    <row r="185" spans="1:8" x14ac:dyDescent="0.2">
      <c r="A185" s="31">
        <v>115</v>
      </c>
      <c r="B185" s="6" t="s">
        <v>147</v>
      </c>
      <c r="C185" s="17">
        <v>224083</v>
      </c>
      <c r="D185" s="17">
        <v>181984</v>
      </c>
      <c r="E185" s="17">
        <v>406067</v>
      </c>
      <c r="F185" s="8">
        <v>1.2624299999999999E-3</v>
      </c>
      <c r="G185" s="8">
        <v>1.0252600000000001E-3</v>
      </c>
      <c r="H185" s="8">
        <v>2.2876900000000002E-3</v>
      </c>
    </row>
    <row r="186" spans="1:8" x14ac:dyDescent="0.2">
      <c r="A186" s="31">
        <v>116</v>
      </c>
      <c r="B186" s="6" t="s">
        <v>148</v>
      </c>
      <c r="C186" s="17">
        <v>365160</v>
      </c>
      <c r="D186" s="17">
        <v>296555</v>
      </c>
      <c r="E186" s="17">
        <v>661715</v>
      </c>
      <c r="F186" s="8">
        <v>2.0572300000000002E-3</v>
      </c>
      <c r="G186" s="8">
        <v>1.67073E-3</v>
      </c>
      <c r="H186" s="8">
        <v>3.7279600000000002E-3</v>
      </c>
    </row>
    <row r="187" spans="1:8" hidden="1" x14ac:dyDescent="0.2">
      <c r="A187" s="31"/>
      <c r="B187" s="6"/>
      <c r="C187" s="21"/>
      <c r="D187" s="21"/>
      <c r="E187" s="22"/>
      <c r="F187" s="15"/>
      <c r="G187" s="15"/>
      <c r="H187" s="15"/>
    </row>
    <row r="188" spans="1:8" hidden="1" x14ac:dyDescent="0.2">
      <c r="A188" s="31"/>
      <c r="B188" s="6"/>
      <c r="C188" s="21"/>
      <c r="D188" s="21"/>
      <c r="E188" s="22"/>
      <c r="F188" s="15"/>
      <c r="G188" s="15"/>
      <c r="H188" s="15"/>
    </row>
    <row r="189" spans="1:8" ht="14.25" hidden="1" x14ac:dyDescent="0.35">
      <c r="A189" s="25"/>
      <c r="B189" s="24" t="s">
        <v>8</v>
      </c>
      <c r="C189" s="29" t="s">
        <v>4</v>
      </c>
      <c r="D189" s="30"/>
      <c r="E189" s="30"/>
      <c r="F189" s="29" t="s">
        <v>6</v>
      </c>
      <c r="G189" s="29"/>
      <c r="H189" s="29"/>
    </row>
    <row r="190" spans="1:8" ht="14.25" hidden="1" x14ac:dyDescent="0.35">
      <c r="A190" s="25" t="s">
        <v>3</v>
      </c>
      <c r="B190" s="24" t="s">
        <v>9</v>
      </c>
      <c r="C190" s="224" t="s">
        <v>1</v>
      </c>
      <c r="D190" s="224" t="s">
        <v>2</v>
      </c>
      <c r="E190" s="224" t="s">
        <v>5</v>
      </c>
      <c r="F190" s="224" t="s">
        <v>1</v>
      </c>
      <c r="G190" s="224" t="s">
        <v>2</v>
      </c>
      <c r="H190" s="224" t="s">
        <v>5</v>
      </c>
    </row>
    <row r="191" spans="1:8" ht="14.25" hidden="1" x14ac:dyDescent="0.35">
      <c r="A191" s="32"/>
      <c r="B191" s="19"/>
      <c r="C191" s="4"/>
      <c r="D191" s="4"/>
      <c r="E191" s="4"/>
      <c r="F191" s="5"/>
      <c r="G191" s="5"/>
      <c r="H191" s="5"/>
    </row>
    <row r="192" spans="1:8" x14ac:dyDescent="0.2">
      <c r="A192" s="31">
        <v>117</v>
      </c>
      <c r="B192" s="6" t="s">
        <v>149</v>
      </c>
      <c r="C192" s="17">
        <v>261274</v>
      </c>
      <c r="D192" s="17">
        <v>212187</v>
      </c>
      <c r="E192" s="17">
        <v>473461</v>
      </c>
      <c r="F192" s="8">
        <v>1.47196E-3</v>
      </c>
      <c r="G192" s="8">
        <v>1.19541E-3</v>
      </c>
      <c r="H192" s="8">
        <v>2.6673700000000001E-3</v>
      </c>
    </row>
    <row r="193" spans="1:8" x14ac:dyDescent="0.2">
      <c r="A193" s="31">
        <v>118</v>
      </c>
      <c r="B193" s="6" t="s">
        <v>150</v>
      </c>
      <c r="C193" s="17">
        <v>509202</v>
      </c>
      <c r="D193" s="17">
        <v>413536</v>
      </c>
      <c r="E193" s="17">
        <v>922738</v>
      </c>
      <c r="F193" s="8">
        <v>2.8687299999999999E-3</v>
      </c>
      <c r="G193" s="8">
        <v>2.3297700000000001E-3</v>
      </c>
      <c r="H193" s="8">
        <v>5.1985E-3</v>
      </c>
    </row>
    <row r="194" spans="1:8" x14ac:dyDescent="0.2">
      <c r="A194" s="31">
        <v>119</v>
      </c>
      <c r="B194" s="6" t="s">
        <v>151</v>
      </c>
      <c r="C194" s="17">
        <v>175450</v>
      </c>
      <c r="D194" s="17">
        <v>142487</v>
      </c>
      <c r="E194" s="17">
        <v>317937</v>
      </c>
      <c r="F194" s="8">
        <v>9.8845000000000009E-4</v>
      </c>
      <c r="G194" s="8">
        <v>8.0274000000000003E-4</v>
      </c>
      <c r="H194" s="8">
        <v>1.7911900000000002E-3</v>
      </c>
    </row>
    <row r="195" spans="1:8" x14ac:dyDescent="0.2">
      <c r="A195" s="31">
        <v>120</v>
      </c>
      <c r="B195" s="6" t="s">
        <v>152</v>
      </c>
      <c r="C195" s="17">
        <v>542388</v>
      </c>
      <c r="D195" s="17">
        <v>440486</v>
      </c>
      <c r="E195" s="17">
        <v>982874</v>
      </c>
      <c r="F195" s="8">
        <v>3.0556899999999998E-3</v>
      </c>
      <c r="G195" s="8">
        <v>2.4816E-3</v>
      </c>
      <c r="H195" s="8">
        <v>5.5372900000000003E-3</v>
      </c>
    </row>
    <row r="196" spans="1:8" x14ac:dyDescent="0.2">
      <c r="A196" s="31">
        <v>122</v>
      </c>
      <c r="B196" s="6" t="s">
        <v>153</v>
      </c>
      <c r="C196" s="17">
        <v>113502</v>
      </c>
      <c r="D196" s="17">
        <v>92178</v>
      </c>
      <c r="E196" s="17">
        <v>205680</v>
      </c>
      <c r="F196" s="8">
        <v>6.3944999999999996E-4</v>
      </c>
      <c r="G196" s="8">
        <v>5.1931000000000004E-4</v>
      </c>
      <c r="H196" s="8">
        <v>1.15876E-3</v>
      </c>
    </row>
    <row r="197" spans="1:8" x14ac:dyDescent="0.2">
      <c r="A197" s="31">
        <v>124</v>
      </c>
      <c r="B197" s="6" t="s">
        <v>154</v>
      </c>
      <c r="C197" s="17">
        <v>347399</v>
      </c>
      <c r="D197" s="17">
        <v>282131</v>
      </c>
      <c r="E197" s="17">
        <v>629530</v>
      </c>
      <c r="F197" s="8">
        <v>1.9571699999999998E-3</v>
      </c>
      <c r="G197" s="8">
        <v>1.58946E-3</v>
      </c>
      <c r="H197" s="8">
        <v>3.5466299999999998E-3</v>
      </c>
    </row>
    <row r="198" spans="1:8" x14ac:dyDescent="0.2">
      <c r="A198" s="31">
        <v>125</v>
      </c>
      <c r="B198" s="6" t="s">
        <v>155</v>
      </c>
      <c r="C198" s="17">
        <v>43933</v>
      </c>
      <c r="D198" s="17">
        <v>35679</v>
      </c>
      <c r="E198" s="17">
        <v>79612</v>
      </c>
      <c r="F198" s="8">
        <v>2.4750999999999999E-4</v>
      </c>
      <c r="G198" s="8">
        <v>2.0101E-4</v>
      </c>
      <c r="H198" s="8">
        <v>4.4852E-4</v>
      </c>
    </row>
    <row r="199" spans="1:8" x14ac:dyDescent="0.2">
      <c r="A199" s="31">
        <v>126</v>
      </c>
      <c r="B199" s="6" t="s">
        <v>156</v>
      </c>
      <c r="C199" s="17">
        <v>84451</v>
      </c>
      <c r="D199" s="17">
        <v>68584</v>
      </c>
      <c r="E199" s="17">
        <v>153035</v>
      </c>
      <c r="F199" s="8">
        <v>4.7577999999999997E-4</v>
      </c>
      <c r="G199" s="8">
        <v>3.8639000000000002E-4</v>
      </c>
      <c r="H199" s="8">
        <v>8.6216999999999999E-4</v>
      </c>
    </row>
    <row r="200" spans="1:8" x14ac:dyDescent="0.2">
      <c r="A200" s="31">
        <v>127</v>
      </c>
      <c r="B200" s="6" t="s">
        <v>157</v>
      </c>
      <c r="C200" s="17">
        <v>414098</v>
      </c>
      <c r="D200" s="17">
        <v>336299</v>
      </c>
      <c r="E200" s="17">
        <v>750397</v>
      </c>
      <c r="F200" s="8">
        <v>2.3329399999999999E-3</v>
      </c>
      <c r="G200" s="8">
        <v>1.89463E-3</v>
      </c>
      <c r="H200" s="8">
        <v>4.2275699999999999E-3</v>
      </c>
    </row>
    <row r="201" spans="1:8" x14ac:dyDescent="0.2">
      <c r="A201" s="31">
        <v>128</v>
      </c>
      <c r="B201" s="6" t="s">
        <v>158</v>
      </c>
      <c r="C201" s="17">
        <v>200254</v>
      </c>
      <c r="D201" s="17">
        <v>162631</v>
      </c>
      <c r="E201" s="17">
        <v>362885</v>
      </c>
      <c r="F201" s="8">
        <v>1.1281900000000001E-3</v>
      </c>
      <c r="G201" s="8">
        <v>9.1622999999999997E-4</v>
      </c>
      <c r="H201" s="8">
        <v>2.0444199999999999E-3</v>
      </c>
    </row>
    <row r="202" spans="1:8" x14ac:dyDescent="0.2">
      <c r="A202" s="31">
        <v>129</v>
      </c>
      <c r="B202" s="6" t="s">
        <v>159</v>
      </c>
      <c r="C202" s="17">
        <v>93337</v>
      </c>
      <c r="D202" s="17">
        <v>75801</v>
      </c>
      <c r="E202" s="17">
        <v>169138</v>
      </c>
      <c r="F202" s="8">
        <v>5.2583999999999997E-4</v>
      </c>
      <c r="G202" s="8">
        <v>4.2705E-4</v>
      </c>
      <c r="H202" s="8">
        <v>9.5288999999999997E-4</v>
      </c>
    </row>
    <row r="203" spans="1:8" x14ac:dyDescent="0.2">
      <c r="A203" s="31">
        <v>131</v>
      </c>
      <c r="B203" s="6" t="s">
        <v>160</v>
      </c>
      <c r="C203" s="17">
        <v>156447</v>
      </c>
      <c r="D203" s="17">
        <v>127055</v>
      </c>
      <c r="E203" s="17">
        <v>283502</v>
      </c>
      <c r="F203" s="8">
        <v>8.8139000000000002E-4</v>
      </c>
      <c r="G203" s="8">
        <v>7.1580000000000005E-4</v>
      </c>
      <c r="H203" s="8">
        <v>1.5971900000000001E-3</v>
      </c>
    </row>
    <row r="204" spans="1:8" x14ac:dyDescent="0.2">
      <c r="A204" s="31">
        <v>134</v>
      </c>
      <c r="B204" s="6" t="s">
        <v>161</v>
      </c>
      <c r="C204" s="17">
        <v>581055</v>
      </c>
      <c r="D204" s="17">
        <v>471890</v>
      </c>
      <c r="E204" s="17">
        <v>1052945</v>
      </c>
      <c r="F204" s="8">
        <v>3.2735400000000001E-3</v>
      </c>
      <c r="G204" s="8">
        <v>2.6585200000000002E-3</v>
      </c>
      <c r="H204" s="8">
        <v>5.9320600000000003E-3</v>
      </c>
    </row>
    <row r="205" spans="1:8" x14ac:dyDescent="0.2">
      <c r="A205" s="31">
        <v>136</v>
      </c>
      <c r="B205" s="6" t="s">
        <v>162</v>
      </c>
      <c r="C205" s="17">
        <v>72935</v>
      </c>
      <c r="D205" s="17">
        <v>59232</v>
      </c>
      <c r="E205" s="17">
        <v>132167</v>
      </c>
      <c r="F205" s="8">
        <v>4.1090000000000001E-4</v>
      </c>
      <c r="G205" s="8">
        <v>3.3369999999999998E-4</v>
      </c>
      <c r="H205" s="8">
        <v>7.4459999999999999E-4</v>
      </c>
    </row>
    <row r="206" spans="1:8" x14ac:dyDescent="0.2">
      <c r="A206" s="31">
        <v>140</v>
      </c>
      <c r="B206" s="6" t="s">
        <v>163</v>
      </c>
      <c r="C206" s="17">
        <v>156043</v>
      </c>
      <c r="D206" s="17">
        <v>126726</v>
      </c>
      <c r="E206" s="17">
        <v>282769</v>
      </c>
      <c r="F206" s="8">
        <v>8.7911E-4</v>
      </c>
      <c r="G206" s="8">
        <v>7.1394999999999998E-4</v>
      </c>
      <c r="H206" s="8">
        <v>1.5930599999999999E-3</v>
      </c>
    </row>
    <row r="207" spans="1:8" x14ac:dyDescent="0.2">
      <c r="A207" s="31">
        <v>144</v>
      </c>
      <c r="B207" s="6" t="s">
        <v>164</v>
      </c>
      <c r="C207" s="17">
        <v>99354</v>
      </c>
      <c r="D207" s="17">
        <v>80687</v>
      </c>
      <c r="E207" s="17">
        <v>180041</v>
      </c>
      <c r="F207" s="8">
        <v>5.5973999999999998E-4</v>
      </c>
      <c r="G207" s="8">
        <v>4.5457000000000001E-4</v>
      </c>
      <c r="H207" s="8">
        <v>1.01431E-3</v>
      </c>
    </row>
    <row r="208" spans="1:8" x14ac:dyDescent="0.2">
      <c r="A208" s="31">
        <v>147</v>
      </c>
      <c r="B208" s="6" t="s">
        <v>165</v>
      </c>
      <c r="C208" s="17">
        <v>43564</v>
      </c>
      <c r="D208" s="17">
        <v>35380</v>
      </c>
      <c r="E208" s="17">
        <v>78944</v>
      </c>
      <c r="F208" s="8">
        <v>2.4542999999999999E-4</v>
      </c>
      <c r="G208" s="8">
        <v>1.9932000000000001E-4</v>
      </c>
      <c r="H208" s="8">
        <v>4.4475E-4</v>
      </c>
    </row>
    <row r="209" spans="1:8" x14ac:dyDescent="0.2">
      <c r="A209" s="31">
        <v>150</v>
      </c>
      <c r="B209" s="6" t="s">
        <v>166</v>
      </c>
      <c r="C209" s="17">
        <v>362614</v>
      </c>
      <c r="D209" s="17">
        <v>294488</v>
      </c>
      <c r="E209" s="17">
        <v>657102</v>
      </c>
      <c r="F209" s="8">
        <v>2.0428899999999999E-3</v>
      </c>
      <c r="G209" s="8">
        <v>1.6590800000000001E-3</v>
      </c>
      <c r="H209" s="8">
        <v>3.7019699999999997E-3</v>
      </c>
    </row>
    <row r="210" spans="1:8" x14ac:dyDescent="0.2">
      <c r="A210" s="31">
        <v>151</v>
      </c>
      <c r="B210" s="6" t="s">
        <v>167</v>
      </c>
      <c r="C210" s="17">
        <v>593885</v>
      </c>
      <c r="D210" s="17">
        <v>482308</v>
      </c>
      <c r="E210" s="17">
        <v>1076193</v>
      </c>
      <c r="F210" s="8">
        <v>3.3458199999999998E-3</v>
      </c>
      <c r="G210" s="8">
        <v>2.7172199999999998E-3</v>
      </c>
      <c r="H210" s="8">
        <v>6.0630399999999996E-3</v>
      </c>
    </row>
    <row r="211" spans="1:8" x14ac:dyDescent="0.2">
      <c r="A211" s="31">
        <v>154</v>
      </c>
      <c r="B211" s="6" t="s">
        <v>168</v>
      </c>
      <c r="C211" s="17">
        <v>302064</v>
      </c>
      <c r="D211" s="17">
        <v>245313</v>
      </c>
      <c r="E211" s="17">
        <v>547377</v>
      </c>
      <c r="F211" s="8">
        <v>1.7017600000000001E-3</v>
      </c>
      <c r="G211" s="8">
        <v>1.38204E-3</v>
      </c>
      <c r="H211" s="8">
        <v>3.0838000000000003E-3</v>
      </c>
    </row>
    <row r="212" spans="1:8" x14ac:dyDescent="0.2">
      <c r="A212" s="31">
        <v>155</v>
      </c>
      <c r="B212" s="6" t="s">
        <v>169</v>
      </c>
      <c r="C212" s="17">
        <v>81425</v>
      </c>
      <c r="D212" s="17">
        <v>66128</v>
      </c>
      <c r="E212" s="17">
        <v>147553</v>
      </c>
      <c r="F212" s="8">
        <v>4.5873000000000002E-4</v>
      </c>
      <c r="G212" s="8">
        <v>3.7254999999999998E-4</v>
      </c>
      <c r="H212" s="8">
        <v>8.3128E-4</v>
      </c>
    </row>
    <row r="213" spans="1:8" x14ac:dyDescent="0.2">
      <c r="A213" s="31">
        <v>156</v>
      </c>
      <c r="B213" s="6" t="s">
        <v>170</v>
      </c>
      <c r="C213" s="17">
        <v>133663</v>
      </c>
      <c r="D213" s="17">
        <v>108552</v>
      </c>
      <c r="E213" s="17">
        <v>242215</v>
      </c>
      <c r="F213" s="8">
        <v>7.5303000000000002E-4</v>
      </c>
      <c r="G213" s="8">
        <v>6.1156000000000003E-4</v>
      </c>
      <c r="H213" s="8">
        <v>1.3645900000000002E-3</v>
      </c>
    </row>
    <row r="214" spans="1:8" x14ac:dyDescent="0.2">
      <c r="A214" s="31">
        <v>158</v>
      </c>
      <c r="B214" s="6" t="s">
        <v>171</v>
      </c>
      <c r="C214" s="17">
        <v>65631</v>
      </c>
      <c r="D214" s="17">
        <v>53301</v>
      </c>
      <c r="E214" s="17">
        <v>118932</v>
      </c>
      <c r="F214" s="8">
        <v>3.6975000000000002E-4</v>
      </c>
      <c r="G214" s="8">
        <v>3.0028999999999999E-4</v>
      </c>
      <c r="H214" s="8">
        <v>6.7004E-4</v>
      </c>
    </row>
    <row r="215" spans="1:8" x14ac:dyDescent="0.2">
      <c r="A215" s="31">
        <v>160</v>
      </c>
      <c r="B215" s="6" t="s">
        <v>172</v>
      </c>
      <c r="C215" s="17">
        <v>335744</v>
      </c>
      <c r="D215" s="17">
        <v>272665</v>
      </c>
      <c r="E215" s="17">
        <v>608409</v>
      </c>
      <c r="F215" s="8">
        <v>1.8915099999999999E-3</v>
      </c>
      <c r="G215" s="8">
        <v>1.5361299999999999E-3</v>
      </c>
      <c r="H215" s="8">
        <v>3.42764E-3</v>
      </c>
    </row>
    <row r="216" spans="1:8" x14ac:dyDescent="0.2">
      <c r="A216" s="31">
        <v>161</v>
      </c>
      <c r="B216" s="6" t="s">
        <v>173</v>
      </c>
      <c r="C216" s="17">
        <v>119811</v>
      </c>
      <c r="D216" s="17">
        <v>97301</v>
      </c>
      <c r="E216" s="17">
        <v>217112</v>
      </c>
      <c r="F216" s="8">
        <v>6.7498999999999999E-4</v>
      </c>
      <c r="G216" s="8">
        <v>5.4816999999999995E-4</v>
      </c>
      <c r="H216" s="8">
        <v>1.22316E-3</v>
      </c>
    </row>
    <row r="217" spans="1:8" x14ac:dyDescent="0.2">
      <c r="A217" s="31">
        <v>162</v>
      </c>
      <c r="B217" s="6" t="s">
        <v>174</v>
      </c>
      <c r="C217" s="17">
        <v>346275</v>
      </c>
      <c r="D217" s="17">
        <v>281219</v>
      </c>
      <c r="E217" s="17">
        <v>627494</v>
      </c>
      <c r="F217" s="8">
        <v>1.9508399999999999E-3</v>
      </c>
      <c r="G217" s="8">
        <v>1.5843299999999999E-3</v>
      </c>
      <c r="H217" s="8">
        <v>3.5351699999999998E-3</v>
      </c>
    </row>
    <row r="218" spans="1:8" x14ac:dyDescent="0.2">
      <c r="A218" s="31">
        <v>163</v>
      </c>
      <c r="B218" s="6" t="s">
        <v>175</v>
      </c>
      <c r="C218" s="17">
        <v>73368</v>
      </c>
      <c r="D218" s="17">
        <v>59584</v>
      </c>
      <c r="E218" s="17">
        <v>132952</v>
      </c>
      <c r="F218" s="8">
        <v>4.1334E-4</v>
      </c>
      <c r="G218" s="8">
        <v>3.3567999999999998E-4</v>
      </c>
      <c r="H218" s="8">
        <v>7.4901999999999998E-4</v>
      </c>
    </row>
    <row r="219" spans="1:8" x14ac:dyDescent="0.2">
      <c r="A219" s="31">
        <v>166</v>
      </c>
      <c r="B219" s="6" t="s">
        <v>176</v>
      </c>
      <c r="C219" s="17">
        <v>481029</v>
      </c>
      <c r="D219" s="17">
        <v>390655</v>
      </c>
      <c r="E219" s="17">
        <v>871684</v>
      </c>
      <c r="F219" s="8">
        <v>2.7100100000000001E-3</v>
      </c>
      <c r="G219" s="8">
        <v>2.2008599999999998E-3</v>
      </c>
      <c r="H219" s="8">
        <v>4.9108699999999995E-3</v>
      </c>
    </row>
    <row r="220" spans="1:8" x14ac:dyDescent="0.2">
      <c r="A220" s="31">
        <v>167</v>
      </c>
      <c r="B220" s="6" t="s">
        <v>177</v>
      </c>
      <c r="C220" s="17">
        <v>113788</v>
      </c>
      <c r="D220" s="17">
        <v>92410</v>
      </c>
      <c r="E220" s="17">
        <v>206198</v>
      </c>
      <c r="F220" s="8">
        <v>6.4106000000000005E-4</v>
      </c>
      <c r="G220" s="8">
        <v>5.2061999999999996E-4</v>
      </c>
      <c r="H220" s="8">
        <v>1.16168E-3</v>
      </c>
    </row>
    <row r="221" spans="1:8" hidden="1" x14ac:dyDescent="0.2">
      <c r="A221" s="31"/>
      <c r="B221" s="6"/>
      <c r="C221" s="21"/>
      <c r="D221" s="21"/>
      <c r="E221" s="22"/>
      <c r="F221" s="15"/>
      <c r="G221" s="15"/>
      <c r="H221" s="15"/>
    </row>
    <row r="222" spans="1:8" hidden="1" x14ac:dyDescent="0.2">
      <c r="A222" s="31"/>
      <c r="B222" s="6"/>
      <c r="C222" s="21"/>
      <c r="D222" s="21"/>
      <c r="E222" s="22"/>
      <c r="F222" s="15"/>
      <c r="G222" s="15"/>
      <c r="H222" s="15"/>
    </row>
    <row r="223" spans="1:8" ht="14.25" hidden="1" x14ac:dyDescent="0.35">
      <c r="A223" s="25"/>
      <c r="B223" s="24" t="s">
        <v>8</v>
      </c>
      <c r="C223" s="29" t="s">
        <v>4</v>
      </c>
      <c r="D223" s="30"/>
      <c r="E223" s="30"/>
      <c r="F223" s="29" t="s">
        <v>6</v>
      </c>
      <c r="G223" s="29"/>
      <c r="H223" s="29"/>
    </row>
    <row r="224" spans="1:8" ht="14.25" hidden="1" x14ac:dyDescent="0.35">
      <c r="A224" s="25" t="s">
        <v>3</v>
      </c>
      <c r="B224" s="24" t="s">
        <v>9</v>
      </c>
      <c r="C224" s="224" t="s">
        <v>1</v>
      </c>
      <c r="D224" s="224" t="s">
        <v>2</v>
      </c>
      <c r="E224" s="224" t="s">
        <v>5</v>
      </c>
      <c r="F224" s="224" t="s">
        <v>1</v>
      </c>
      <c r="G224" s="224" t="s">
        <v>2</v>
      </c>
      <c r="H224" s="224" t="s">
        <v>5</v>
      </c>
    </row>
    <row r="225" spans="1:8" ht="14.25" hidden="1" x14ac:dyDescent="0.35">
      <c r="A225" s="32"/>
      <c r="B225" s="19"/>
      <c r="C225" s="4"/>
      <c r="D225" s="4"/>
      <c r="E225" s="4"/>
      <c r="F225" s="5"/>
      <c r="G225" s="5"/>
      <c r="H225" s="5"/>
    </row>
    <row r="226" spans="1:8" x14ac:dyDescent="0.2">
      <c r="A226" s="31">
        <v>170</v>
      </c>
      <c r="B226" s="6" t="s">
        <v>178</v>
      </c>
      <c r="C226" s="17">
        <v>40145</v>
      </c>
      <c r="D226" s="17">
        <v>32603</v>
      </c>
      <c r="E226" s="17">
        <v>72748</v>
      </c>
      <c r="F226" s="8">
        <v>2.2617000000000001E-4</v>
      </c>
      <c r="G226" s="8">
        <v>1.8368E-4</v>
      </c>
      <c r="H226" s="8">
        <v>4.0985000000000001E-4</v>
      </c>
    </row>
    <row r="227" spans="1:8" x14ac:dyDescent="0.2">
      <c r="A227" s="31">
        <v>173</v>
      </c>
      <c r="B227" s="6" t="s">
        <v>179</v>
      </c>
      <c r="C227" s="17">
        <v>310605</v>
      </c>
      <c r="D227" s="17">
        <v>252250</v>
      </c>
      <c r="E227" s="17">
        <v>562855</v>
      </c>
      <c r="F227" s="8">
        <v>1.7498800000000001E-3</v>
      </c>
      <c r="G227" s="8">
        <v>1.4211199999999999E-3</v>
      </c>
      <c r="H227" s="8">
        <v>3.1710000000000002E-3</v>
      </c>
    </row>
    <row r="228" spans="1:8" x14ac:dyDescent="0.2">
      <c r="A228" s="31">
        <v>180</v>
      </c>
      <c r="B228" s="6" t="s">
        <v>180</v>
      </c>
      <c r="C228" s="17">
        <v>83905</v>
      </c>
      <c r="D228" s="17">
        <v>68142</v>
      </c>
      <c r="E228" s="17">
        <v>152047</v>
      </c>
      <c r="F228" s="8">
        <v>4.727E-4</v>
      </c>
      <c r="G228" s="8">
        <v>3.8390000000000001E-4</v>
      </c>
      <c r="H228" s="8">
        <v>8.566E-4</v>
      </c>
    </row>
    <row r="229" spans="1:8" x14ac:dyDescent="0.2">
      <c r="A229" s="31">
        <v>182</v>
      </c>
      <c r="B229" s="6" t="s">
        <v>181</v>
      </c>
      <c r="C229" s="17">
        <v>127487</v>
      </c>
      <c r="D229" s="17">
        <v>103535</v>
      </c>
      <c r="E229" s="17">
        <v>231022</v>
      </c>
      <c r="F229" s="8">
        <v>7.1823000000000004E-4</v>
      </c>
      <c r="G229" s="8">
        <v>5.8328999999999998E-4</v>
      </c>
      <c r="H229" s="8">
        <v>1.30152E-3</v>
      </c>
    </row>
    <row r="230" spans="1:8" x14ac:dyDescent="0.2">
      <c r="A230" s="31">
        <v>190</v>
      </c>
      <c r="B230" s="6" t="s">
        <v>182</v>
      </c>
      <c r="C230" s="17">
        <v>34990</v>
      </c>
      <c r="D230" s="17">
        <v>28416</v>
      </c>
      <c r="E230" s="17">
        <v>63406</v>
      </c>
      <c r="F230" s="8">
        <v>1.9713E-4</v>
      </c>
      <c r="G230" s="8">
        <v>1.6008999999999999E-4</v>
      </c>
      <c r="H230" s="8">
        <v>3.5722E-4</v>
      </c>
    </row>
    <row r="231" spans="1:8" x14ac:dyDescent="0.2">
      <c r="A231" s="31">
        <v>191</v>
      </c>
      <c r="B231" s="6" t="s">
        <v>183</v>
      </c>
      <c r="C231" s="17">
        <v>58121</v>
      </c>
      <c r="D231" s="17">
        <v>47202</v>
      </c>
      <c r="E231" s="17">
        <v>105323</v>
      </c>
      <c r="F231" s="8">
        <v>3.2744000000000002E-4</v>
      </c>
      <c r="G231" s="8">
        <v>2.6593E-4</v>
      </c>
      <c r="H231" s="8">
        <v>5.9336999999999997E-4</v>
      </c>
    </row>
    <row r="232" spans="1:8" x14ac:dyDescent="0.2">
      <c r="A232" s="31">
        <v>206</v>
      </c>
      <c r="B232" s="6" t="s">
        <v>184</v>
      </c>
      <c r="C232" s="17">
        <v>125862</v>
      </c>
      <c r="D232" s="17">
        <v>102216</v>
      </c>
      <c r="E232" s="17">
        <v>228078</v>
      </c>
      <c r="F232" s="8">
        <v>7.0907999999999995E-4</v>
      </c>
      <c r="G232" s="8">
        <v>5.7585999999999998E-4</v>
      </c>
      <c r="H232" s="8">
        <v>1.28494E-3</v>
      </c>
    </row>
    <row r="233" spans="1:8" x14ac:dyDescent="0.2">
      <c r="A233" s="31">
        <v>210</v>
      </c>
      <c r="B233" s="6" t="s">
        <v>185</v>
      </c>
      <c r="C233" s="17">
        <v>212149</v>
      </c>
      <c r="D233" s="17">
        <v>172292</v>
      </c>
      <c r="E233" s="17">
        <v>384441</v>
      </c>
      <c r="F233" s="8">
        <v>1.1952E-3</v>
      </c>
      <c r="G233" s="8">
        <v>9.7066000000000003E-4</v>
      </c>
      <c r="H233" s="8">
        <v>2.1658599999999999E-3</v>
      </c>
    </row>
    <row r="234" spans="1:8" x14ac:dyDescent="0.2">
      <c r="A234" s="31">
        <v>214</v>
      </c>
      <c r="B234" s="6" t="s">
        <v>186</v>
      </c>
      <c r="C234" s="17">
        <v>146807</v>
      </c>
      <c r="D234" s="17">
        <v>119225</v>
      </c>
      <c r="E234" s="17">
        <v>266032</v>
      </c>
      <c r="F234" s="8">
        <v>8.2708E-4</v>
      </c>
      <c r="G234" s="8">
        <v>6.7168999999999996E-4</v>
      </c>
      <c r="H234" s="8">
        <v>1.49877E-3</v>
      </c>
    </row>
    <row r="235" spans="1:8" x14ac:dyDescent="0.2">
      <c r="A235" s="31">
        <v>221</v>
      </c>
      <c r="B235" s="6" t="s">
        <v>187</v>
      </c>
      <c r="C235" s="17">
        <v>230537</v>
      </c>
      <c r="D235" s="17">
        <v>187225</v>
      </c>
      <c r="E235" s="17">
        <v>417762</v>
      </c>
      <c r="F235" s="8">
        <v>1.29879E-3</v>
      </c>
      <c r="G235" s="8">
        <v>1.05478E-3</v>
      </c>
      <c r="H235" s="8">
        <v>2.3535700000000001E-3</v>
      </c>
    </row>
    <row r="236" spans="1:8" x14ac:dyDescent="0.2">
      <c r="A236" s="31">
        <v>222</v>
      </c>
      <c r="B236" s="6" t="s">
        <v>188</v>
      </c>
      <c r="C236" s="17">
        <v>278925</v>
      </c>
      <c r="D236" s="17">
        <v>226521</v>
      </c>
      <c r="E236" s="17">
        <v>505446</v>
      </c>
      <c r="F236" s="8">
        <v>1.5713999999999999E-3</v>
      </c>
      <c r="G236" s="8">
        <v>1.2761700000000001E-3</v>
      </c>
      <c r="H236" s="8">
        <v>2.8475699999999998E-3</v>
      </c>
    </row>
    <row r="237" spans="1:8" x14ac:dyDescent="0.2">
      <c r="A237" s="31">
        <v>224</v>
      </c>
      <c r="B237" s="6" t="s">
        <v>189</v>
      </c>
      <c r="C237" s="17">
        <v>761122</v>
      </c>
      <c r="D237" s="17">
        <v>618126</v>
      </c>
      <c r="E237" s="17">
        <v>1379248</v>
      </c>
      <c r="F237" s="8">
        <v>4.2879900000000002E-3</v>
      </c>
      <c r="G237" s="8">
        <v>3.4823900000000001E-3</v>
      </c>
      <c r="H237" s="8">
        <v>7.7703800000000003E-3</v>
      </c>
    </row>
    <row r="238" spans="1:8" x14ac:dyDescent="0.2">
      <c r="A238" s="31">
        <v>226</v>
      </c>
      <c r="B238" s="6" t="s">
        <v>190</v>
      </c>
      <c r="C238" s="17">
        <v>406407</v>
      </c>
      <c r="D238" s="17">
        <v>330054</v>
      </c>
      <c r="E238" s="17">
        <v>736461</v>
      </c>
      <c r="F238" s="8">
        <v>2.2896100000000001E-3</v>
      </c>
      <c r="G238" s="8">
        <v>1.8594499999999999E-3</v>
      </c>
      <c r="H238" s="8">
        <v>4.1490599999999996E-3</v>
      </c>
    </row>
    <row r="239" spans="1:8" x14ac:dyDescent="0.2">
      <c r="A239" s="31">
        <v>227</v>
      </c>
      <c r="B239" s="6" t="s">
        <v>191</v>
      </c>
      <c r="C239" s="17">
        <v>109661</v>
      </c>
      <c r="D239" s="17">
        <v>89058</v>
      </c>
      <c r="E239" s="17">
        <v>198719</v>
      </c>
      <c r="F239" s="8">
        <v>6.1781E-4</v>
      </c>
      <c r="G239" s="8">
        <v>5.0173000000000004E-4</v>
      </c>
      <c r="H239" s="8">
        <v>1.11954E-3</v>
      </c>
    </row>
    <row r="240" spans="1:8" x14ac:dyDescent="0.2">
      <c r="A240" s="31">
        <v>228</v>
      </c>
      <c r="B240" s="6" t="s">
        <v>192</v>
      </c>
      <c r="C240" s="17">
        <v>94564</v>
      </c>
      <c r="D240" s="17">
        <v>76798</v>
      </c>
      <c r="E240" s="17">
        <v>171362</v>
      </c>
      <c r="F240" s="8">
        <v>5.3275000000000002E-4</v>
      </c>
      <c r="G240" s="8">
        <v>4.3266000000000002E-4</v>
      </c>
      <c r="H240" s="8">
        <v>9.654100000000001E-4</v>
      </c>
    </row>
    <row r="241" spans="1:8" x14ac:dyDescent="0.2">
      <c r="A241" s="31">
        <v>230</v>
      </c>
      <c r="B241" s="6" t="s">
        <v>193</v>
      </c>
      <c r="C241" s="17">
        <v>191737</v>
      </c>
      <c r="D241" s="17">
        <v>155714</v>
      </c>
      <c r="E241" s="17">
        <v>347451</v>
      </c>
      <c r="F241" s="8">
        <v>1.0801999999999999E-3</v>
      </c>
      <c r="G241" s="8">
        <v>8.7726000000000004E-4</v>
      </c>
      <c r="H241" s="8">
        <v>1.9574599999999998E-3</v>
      </c>
    </row>
    <row r="242" spans="1:8" x14ac:dyDescent="0.2">
      <c r="A242" s="31">
        <v>231</v>
      </c>
      <c r="B242" s="6" t="s">
        <v>194</v>
      </c>
      <c r="C242" s="17">
        <v>69062</v>
      </c>
      <c r="D242" s="17">
        <v>56088</v>
      </c>
      <c r="E242" s="17">
        <v>125150</v>
      </c>
      <c r="F242" s="8">
        <v>3.8907999999999998E-4</v>
      </c>
      <c r="G242" s="8">
        <v>3.1598999999999999E-4</v>
      </c>
      <c r="H242" s="8">
        <v>7.0506999999999992E-4</v>
      </c>
    </row>
    <row r="243" spans="1:8" x14ac:dyDescent="0.2">
      <c r="A243" s="31">
        <v>235</v>
      </c>
      <c r="B243" s="6" t="s">
        <v>195</v>
      </c>
      <c r="C243" s="17">
        <v>128905</v>
      </c>
      <c r="D243" s="17">
        <v>104687</v>
      </c>
      <c r="E243" s="17">
        <v>233592</v>
      </c>
      <c r="F243" s="8">
        <v>7.2621999999999997E-4</v>
      </c>
      <c r="G243" s="8">
        <v>5.8978000000000004E-4</v>
      </c>
      <c r="H243" s="8">
        <v>1.3159999999999999E-3</v>
      </c>
    </row>
    <row r="244" spans="1:8" x14ac:dyDescent="0.2">
      <c r="A244" s="31">
        <v>238</v>
      </c>
      <c r="B244" s="6" t="s">
        <v>196</v>
      </c>
      <c r="C244" s="17">
        <v>321339</v>
      </c>
      <c r="D244" s="17">
        <v>260967</v>
      </c>
      <c r="E244" s="17">
        <v>582306</v>
      </c>
      <c r="F244" s="8">
        <v>1.8103500000000001E-3</v>
      </c>
      <c r="G244" s="8">
        <v>1.4702300000000001E-3</v>
      </c>
      <c r="H244" s="8">
        <v>3.28058E-3</v>
      </c>
    </row>
    <row r="245" spans="1:8" x14ac:dyDescent="0.2">
      <c r="A245" s="31">
        <v>239</v>
      </c>
      <c r="B245" s="6" t="s">
        <v>197</v>
      </c>
      <c r="C245" s="17">
        <v>131861</v>
      </c>
      <c r="D245" s="17">
        <v>107088</v>
      </c>
      <c r="E245" s="17">
        <v>238949</v>
      </c>
      <c r="F245" s="8">
        <v>7.4288000000000002E-4</v>
      </c>
      <c r="G245" s="8">
        <v>6.0331000000000002E-4</v>
      </c>
      <c r="H245" s="8">
        <v>1.3461900000000001E-3</v>
      </c>
    </row>
    <row r="246" spans="1:8" x14ac:dyDescent="0.2">
      <c r="A246" s="31">
        <v>240</v>
      </c>
      <c r="B246" s="6" t="s">
        <v>198</v>
      </c>
      <c r="C246" s="17">
        <v>53334</v>
      </c>
      <c r="D246" s="17">
        <v>43314</v>
      </c>
      <c r="E246" s="17">
        <v>96648</v>
      </c>
      <c r="F246" s="8">
        <v>3.0047E-4</v>
      </c>
      <c r="G246" s="8">
        <v>2.4402000000000001E-4</v>
      </c>
      <c r="H246" s="8">
        <v>5.4449000000000001E-4</v>
      </c>
    </row>
    <row r="247" spans="1:8" x14ac:dyDescent="0.2">
      <c r="A247" s="31">
        <v>246</v>
      </c>
      <c r="B247" s="6" t="s">
        <v>199</v>
      </c>
      <c r="C247" s="17">
        <v>210178</v>
      </c>
      <c r="D247" s="17">
        <v>170691</v>
      </c>
      <c r="E247" s="17">
        <v>380869</v>
      </c>
      <c r="F247" s="8">
        <v>1.1841E-3</v>
      </c>
      <c r="G247" s="8">
        <v>9.6164000000000004E-4</v>
      </c>
      <c r="H247" s="8">
        <v>2.1457400000000001E-3</v>
      </c>
    </row>
    <row r="248" spans="1:8" x14ac:dyDescent="0.2">
      <c r="A248" s="31">
        <v>247</v>
      </c>
      <c r="B248" s="6" t="s">
        <v>200</v>
      </c>
      <c r="C248" s="17">
        <v>33937</v>
      </c>
      <c r="D248" s="17">
        <v>27561</v>
      </c>
      <c r="E248" s="17">
        <v>61498</v>
      </c>
      <c r="F248" s="8">
        <v>1.9118999999999999E-4</v>
      </c>
      <c r="G248" s="8">
        <v>1.5527E-4</v>
      </c>
      <c r="H248" s="8">
        <v>3.4645999999999999E-4</v>
      </c>
    </row>
    <row r="249" spans="1:8" x14ac:dyDescent="0.2">
      <c r="A249" s="31">
        <v>258</v>
      </c>
      <c r="B249" s="6" t="s">
        <v>201</v>
      </c>
      <c r="C249" s="17">
        <v>244374</v>
      </c>
      <c r="D249" s="17">
        <v>198462</v>
      </c>
      <c r="E249" s="17">
        <v>442836</v>
      </c>
      <c r="F249" s="8">
        <v>1.3767499999999999E-3</v>
      </c>
      <c r="G249" s="8">
        <v>1.11809E-3</v>
      </c>
      <c r="H249" s="8">
        <v>2.4948399999999999E-3</v>
      </c>
    </row>
    <row r="250" spans="1:8" x14ac:dyDescent="0.2">
      <c r="A250" s="31">
        <v>259</v>
      </c>
      <c r="B250" s="6" t="s">
        <v>202</v>
      </c>
      <c r="C250" s="17">
        <v>0</v>
      </c>
      <c r="D250" s="17">
        <v>0</v>
      </c>
      <c r="E250" s="17">
        <v>0</v>
      </c>
      <c r="F250" s="8">
        <v>0</v>
      </c>
      <c r="G250" s="8">
        <v>0</v>
      </c>
      <c r="H250" s="8">
        <v>0</v>
      </c>
    </row>
    <row r="251" spans="1:8" x14ac:dyDescent="0.2">
      <c r="A251" s="31">
        <v>260</v>
      </c>
      <c r="B251" s="6" t="s">
        <v>203</v>
      </c>
      <c r="C251" s="17">
        <v>96332</v>
      </c>
      <c r="D251" s="17">
        <v>78234</v>
      </c>
      <c r="E251" s="17">
        <v>174566</v>
      </c>
      <c r="F251" s="8">
        <v>5.4270999999999996E-4</v>
      </c>
      <c r="G251" s="8">
        <v>4.4075000000000001E-4</v>
      </c>
      <c r="H251" s="8">
        <v>9.8346000000000002E-4</v>
      </c>
    </row>
    <row r="252" spans="1:8" x14ac:dyDescent="0.2">
      <c r="A252" s="31">
        <v>261</v>
      </c>
      <c r="B252" s="6" t="s">
        <v>204</v>
      </c>
      <c r="C252" s="17">
        <v>96351</v>
      </c>
      <c r="D252" s="17">
        <v>78249</v>
      </c>
      <c r="E252" s="17">
        <v>174600</v>
      </c>
      <c r="F252" s="8">
        <v>5.4281999999999996E-4</v>
      </c>
      <c r="G252" s="8">
        <v>4.4084000000000001E-4</v>
      </c>
      <c r="H252" s="8">
        <v>9.8365999999999992E-4</v>
      </c>
    </row>
    <row r="253" spans="1:8" x14ac:dyDescent="0.2">
      <c r="A253" s="31">
        <v>870</v>
      </c>
      <c r="B253" s="6" t="s">
        <v>205</v>
      </c>
      <c r="C253" s="17">
        <v>70367</v>
      </c>
      <c r="D253" s="17">
        <v>57147</v>
      </c>
      <c r="E253" s="17">
        <v>127514</v>
      </c>
      <c r="F253" s="8">
        <v>3.9643000000000002E-4</v>
      </c>
      <c r="G253" s="8">
        <v>3.2194999999999999E-4</v>
      </c>
      <c r="H253" s="8">
        <v>7.1838000000000002E-4</v>
      </c>
    </row>
    <row r="254" spans="1:8" hidden="1" x14ac:dyDescent="0.2">
      <c r="A254" s="31"/>
      <c r="B254" s="6"/>
      <c r="C254" s="21"/>
      <c r="D254" s="21"/>
      <c r="E254" s="22"/>
      <c r="F254" s="15"/>
      <c r="G254" s="15"/>
      <c r="H254" s="15"/>
    </row>
    <row r="255" spans="1:8" hidden="1" x14ac:dyDescent="0.2">
      <c r="A255" s="31"/>
      <c r="B255" s="6"/>
      <c r="C255" s="21"/>
      <c r="D255" s="21"/>
      <c r="E255" s="22"/>
      <c r="F255" s="15"/>
      <c r="G255" s="15"/>
      <c r="H255" s="15"/>
    </row>
    <row r="256" spans="1:8" ht="14.25" hidden="1" x14ac:dyDescent="0.35">
      <c r="A256" s="25"/>
      <c r="B256" s="24" t="s">
        <v>8</v>
      </c>
      <c r="C256" s="29" t="s">
        <v>4</v>
      </c>
      <c r="D256" s="30"/>
      <c r="E256" s="30"/>
      <c r="F256" s="29" t="s">
        <v>6</v>
      </c>
      <c r="G256" s="29"/>
      <c r="H256" s="29"/>
    </row>
    <row r="257" spans="1:8" ht="14.25" hidden="1" x14ac:dyDescent="0.35">
      <c r="A257" s="25" t="s">
        <v>3</v>
      </c>
      <c r="B257" s="24" t="s">
        <v>9</v>
      </c>
      <c r="C257" s="224" t="s">
        <v>1</v>
      </c>
      <c r="D257" s="224" t="s">
        <v>2</v>
      </c>
      <c r="E257" s="224" t="s">
        <v>5</v>
      </c>
      <c r="F257" s="224" t="s">
        <v>1</v>
      </c>
      <c r="G257" s="224" t="s">
        <v>2</v>
      </c>
      <c r="H257" s="224" t="s">
        <v>5</v>
      </c>
    </row>
    <row r="258" spans="1:8" ht="14.25" hidden="1" x14ac:dyDescent="0.35">
      <c r="A258" s="32"/>
      <c r="B258" s="19"/>
      <c r="C258" s="4"/>
      <c r="D258" s="4"/>
      <c r="E258" s="4"/>
      <c r="F258" s="5"/>
      <c r="G258" s="5"/>
      <c r="H258" s="5"/>
    </row>
    <row r="259" spans="1:8" x14ac:dyDescent="0.2">
      <c r="A259" s="31">
        <v>871</v>
      </c>
      <c r="B259" s="6" t="s">
        <v>206</v>
      </c>
      <c r="C259" s="17">
        <v>33450</v>
      </c>
      <c r="D259" s="17">
        <v>27165</v>
      </c>
      <c r="E259" s="17">
        <v>60615</v>
      </c>
      <c r="F259" s="8">
        <v>1.8845E-4</v>
      </c>
      <c r="G259" s="8">
        <v>1.5304000000000001E-4</v>
      </c>
      <c r="H259" s="8">
        <v>3.4149000000000001E-4</v>
      </c>
    </row>
    <row r="260" spans="1:8" x14ac:dyDescent="0.2">
      <c r="A260" s="31">
        <v>872</v>
      </c>
      <c r="B260" s="6" t="s">
        <v>207</v>
      </c>
      <c r="C260" s="17">
        <v>15083</v>
      </c>
      <c r="D260" s="17">
        <v>12249</v>
      </c>
      <c r="E260" s="17">
        <v>27332</v>
      </c>
      <c r="F260" s="8">
        <v>8.4969999999999995E-5</v>
      </c>
      <c r="G260" s="8">
        <v>6.9010000000000005E-5</v>
      </c>
      <c r="H260" s="8">
        <v>1.5398000000000001E-4</v>
      </c>
    </row>
    <row r="261" spans="1:8" x14ac:dyDescent="0.2">
      <c r="A261" s="31">
        <v>890</v>
      </c>
      <c r="B261" s="6" t="s">
        <v>208</v>
      </c>
      <c r="C261" s="17">
        <v>22195</v>
      </c>
      <c r="D261" s="17">
        <v>18025</v>
      </c>
      <c r="E261" s="17">
        <v>40220</v>
      </c>
      <c r="F261" s="8">
        <v>1.2504000000000001E-4</v>
      </c>
      <c r="G261" s="8">
        <v>1.0155E-4</v>
      </c>
      <c r="H261" s="8">
        <v>2.2659000000000001E-4</v>
      </c>
    </row>
    <row r="262" spans="1:8" x14ac:dyDescent="0.2">
      <c r="A262" s="31">
        <v>891</v>
      </c>
      <c r="B262" s="6" t="s">
        <v>209</v>
      </c>
      <c r="C262" s="17">
        <v>7116</v>
      </c>
      <c r="D262" s="17">
        <v>5779</v>
      </c>
      <c r="E262" s="17">
        <v>12895</v>
      </c>
      <c r="F262" s="8">
        <v>4.0089999999999997E-5</v>
      </c>
      <c r="G262" s="8">
        <v>3.256E-5</v>
      </c>
      <c r="H262" s="8">
        <v>7.2650000000000004E-5</v>
      </c>
    </row>
    <row r="263" spans="1:8" x14ac:dyDescent="0.2">
      <c r="A263" s="31">
        <v>892</v>
      </c>
      <c r="B263" s="6" t="s">
        <v>210</v>
      </c>
      <c r="C263" s="17">
        <v>28909</v>
      </c>
      <c r="D263" s="17">
        <v>23477</v>
      </c>
      <c r="E263" s="17">
        <v>52386</v>
      </c>
      <c r="F263" s="8">
        <v>1.6286999999999999E-4</v>
      </c>
      <c r="G263" s="8">
        <v>1.3226000000000001E-4</v>
      </c>
      <c r="H263" s="8">
        <v>2.9513E-4</v>
      </c>
    </row>
    <row r="264" spans="1:8" x14ac:dyDescent="0.2">
      <c r="A264" s="31">
        <v>894</v>
      </c>
      <c r="B264" s="6" t="s">
        <v>211</v>
      </c>
      <c r="C264" s="17">
        <v>70563</v>
      </c>
      <c r="D264" s="17">
        <v>57306</v>
      </c>
      <c r="E264" s="17">
        <v>127869</v>
      </c>
      <c r="F264" s="8">
        <v>3.9753999999999999E-4</v>
      </c>
      <c r="G264" s="8">
        <v>3.2285000000000001E-4</v>
      </c>
      <c r="H264" s="8">
        <v>7.2039000000000001E-4</v>
      </c>
    </row>
    <row r="265" spans="1:8" ht="14.25" x14ac:dyDescent="0.35">
      <c r="A265" s="31">
        <v>895</v>
      </c>
      <c r="B265" s="6" t="s">
        <v>212</v>
      </c>
      <c r="C265" s="11">
        <v>47419</v>
      </c>
      <c r="D265" s="11">
        <v>38510</v>
      </c>
      <c r="E265" s="11">
        <v>85929</v>
      </c>
      <c r="F265" s="23">
        <v>2.6715000000000002E-4</v>
      </c>
      <c r="G265" s="23">
        <v>2.1696000000000001E-4</v>
      </c>
      <c r="H265" s="23">
        <v>4.8411000000000005E-4</v>
      </c>
    </row>
    <row r="266" spans="1:8" ht="14.25" x14ac:dyDescent="0.35">
      <c r="A266" s="31"/>
      <c r="B266" s="6"/>
      <c r="C266" s="11"/>
      <c r="D266" s="11"/>
      <c r="E266" s="11"/>
      <c r="F266" s="12"/>
      <c r="G266" s="18"/>
      <c r="H266" s="18"/>
    </row>
    <row r="267" spans="1:8" ht="28.5" customHeight="1" x14ac:dyDescent="0.35">
      <c r="A267" s="32"/>
      <c r="B267" s="249" t="s">
        <v>266</v>
      </c>
      <c r="C267" s="247">
        <f t="shared" ref="C267:H267" si="3">SUM(C56:C265)</f>
        <v>92622415</v>
      </c>
      <c r="D267" s="247">
        <f t="shared" si="3"/>
        <v>75221018</v>
      </c>
      <c r="E267" s="247">
        <f t="shared" si="3"/>
        <v>167843433</v>
      </c>
      <c r="F267" s="248">
        <f t="shared" si="3"/>
        <v>0.52181418999999996</v>
      </c>
      <c r="G267" s="248">
        <f t="shared" si="3"/>
        <v>0.42377860000000017</v>
      </c>
      <c r="H267" s="248">
        <f t="shared" si="3"/>
        <v>0.94559279000000052</v>
      </c>
    </row>
    <row r="268" spans="1:8" x14ac:dyDescent="0.2">
      <c r="A268" s="32"/>
      <c r="B268" s="6"/>
      <c r="C268" s="21"/>
      <c r="D268" s="13"/>
      <c r="E268" s="22"/>
      <c r="F268" s="16"/>
      <c r="G268" s="16"/>
      <c r="H268" s="16"/>
    </row>
    <row r="269" spans="1:8" ht="14.25" x14ac:dyDescent="0.35">
      <c r="A269" s="32"/>
      <c r="B269" s="6" t="s">
        <v>267</v>
      </c>
      <c r="C269" s="11">
        <f t="shared" ref="C269:H269" si="4">C29+C49+C267</f>
        <v>94877322</v>
      </c>
      <c r="D269" s="11">
        <f t="shared" si="4"/>
        <v>76235052</v>
      </c>
      <c r="E269" s="11">
        <f t="shared" si="4"/>
        <v>171112374</v>
      </c>
      <c r="F269" s="160">
        <f t="shared" si="4"/>
        <v>0.53451786000000001</v>
      </c>
      <c r="G269" s="160">
        <f t="shared" si="4"/>
        <v>0.42949143000000017</v>
      </c>
      <c r="H269" s="160">
        <f t="shared" si="4"/>
        <v>0.96400929000000057</v>
      </c>
    </row>
    <row r="270" spans="1:8" ht="14.25" x14ac:dyDescent="0.35">
      <c r="A270" s="32"/>
      <c r="B270" s="6"/>
      <c r="C270" s="7"/>
      <c r="D270" s="7"/>
      <c r="E270" s="11"/>
      <c r="F270" s="12"/>
      <c r="G270" s="18"/>
      <c r="H270" s="18"/>
    </row>
    <row r="271" spans="1:8" ht="14.25" x14ac:dyDescent="0.35">
      <c r="A271" s="32"/>
      <c r="B271" s="6" t="s">
        <v>213</v>
      </c>
      <c r="C271" s="181">
        <f t="shared" ref="C271:H271" si="5">C269+C15</f>
        <v>99284011</v>
      </c>
      <c r="D271" s="181">
        <f t="shared" si="5"/>
        <v>78216742</v>
      </c>
      <c r="E271" s="181">
        <f t="shared" si="5"/>
        <v>177500753</v>
      </c>
      <c r="F271" s="232">
        <f t="shared" si="5"/>
        <v>0.55934417000000003</v>
      </c>
      <c r="G271" s="232">
        <f t="shared" si="5"/>
        <v>0.44065583000000019</v>
      </c>
      <c r="H271" s="232">
        <f t="shared" si="5"/>
        <v>1.0000000000000007</v>
      </c>
    </row>
    <row r="272" spans="1:8" ht="14.25" x14ac:dyDescent="0.35">
      <c r="A272" s="32"/>
      <c r="B272" s="6"/>
      <c r="C272" s="11"/>
      <c r="D272" s="11"/>
      <c r="E272" s="11"/>
      <c r="F272" s="13"/>
      <c r="G272" s="13"/>
      <c r="H272" s="34"/>
    </row>
    <row r="273" spans="2:8" x14ac:dyDescent="0.2">
      <c r="B273" s="28"/>
      <c r="C273" s="39"/>
      <c r="D273" s="37"/>
      <c r="E273" s="28" t="s">
        <v>10</v>
      </c>
      <c r="F273" s="28"/>
      <c r="G273" s="28"/>
      <c r="H273" s="28"/>
    </row>
    <row r="274" spans="2:8" x14ac:dyDescent="0.2">
      <c r="B274" s="28"/>
      <c r="C274" s="39"/>
      <c r="D274" s="28"/>
      <c r="E274" s="28"/>
      <c r="F274" s="28"/>
      <c r="G274" s="28"/>
      <c r="H274" s="28"/>
    </row>
    <row r="275" spans="2:8" x14ac:dyDescent="0.2">
      <c r="B275" s="28"/>
      <c r="C275" s="39"/>
      <c r="D275" s="28"/>
      <c r="E275" s="28"/>
      <c r="F275" s="28"/>
      <c r="G275" s="28"/>
      <c r="H275" s="28"/>
    </row>
    <row r="276" spans="2:8" x14ac:dyDescent="0.2">
      <c r="B276" s="28"/>
      <c r="C276" s="39"/>
      <c r="D276" s="28"/>
      <c r="E276" s="39"/>
      <c r="F276" s="28"/>
      <c r="G276" s="28"/>
      <c r="H276" s="28"/>
    </row>
    <row r="277" spans="2:8" x14ac:dyDescent="0.2">
      <c r="B277" s="28"/>
      <c r="C277" s="39"/>
      <c r="D277" s="28"/>
      <c r="E277" s="39"/>
      <c r="F277" s="28"/>
      <c r="G277" s="28"/>
      <c r="H277" s="28"/>
    </row>
    <row r="278" spans="2:8" x14ac:dyDescent="0.2">
      <c r="B278" s="28"/>
      <c r="C278" s="39"/>
      <c r="D278" s="28"/>
      <c r="E278" s="39"/>
      <c r="F278" s="28"/>
      <c r="G278" s="28"/>
      <c r="H278" s="28"/>
    </row>
    <row r="279" spans="2:8" x14ac:dyDescent="0.2">
      <c r="B279" s="28"/>
      <c r="C279" s="39"/>
      <c r="D279" s="28"/>
      <c r="E279" s="39"/>
      <c r="F279" s="28"/>
      <c r="G279" s="28"/>
      <c r="H279" s="28"/>
    </row>
    <row r="280" spans="2:8" x14ac:dyDescent="0.2">
      <c r="B280" s="28"/>
      <c r="C280" s="39"/>
      <c r="D280" s="28"/>
      <c r="E280" s="39"/>
      <c r="F280" s="28"/>
      <c r="G280" s="28"/>
      <c r="H280" s="28"/>
    </row>
    <row r="281" spans="2:8" x14ac:dyDescent="0.2">
      <c r="B281" s="28"/>
      <c r="C281" s="39"/>
      <c r="D281" s="28"/>
      <c r="E281" s="39"/>
      <c r="F281" s="28"/>
      <c r="G281" s="28"/>
      <c r="H281" s="28"/>
    </row>
    <row r="282" spans="2:8" x14ac:dyDescent="0.2">
      <c r="B282" s="28"/>
      <c r="C282" s="39"/>
      <c r="D282" s="28"/>
      <c r="E282" s="39"/>
      <c r="F282" s="28"/>
      <c r="G282" s="28"/>
      <c r="H282" s="28"/>
    </row>
    <row r="283" spans="2:8" x14ac:dyDescent="0.2">
      <c r="B283" s="28"/>
      <c r="C283" s="39"/>
      <c r="D283" s="28"/>
      <c r="E283" s="28"/>
      <c r="F283" s="28"/>
      <c r="G283" s="28"/>
      <c r="H283" s="28"/>
    </row>
    <row r="284" spans="2:8" x14ac:dyDescent="0.2">
      <c r="B284" s="28"/>
      <c r="C284" s="39"/>
      <c r="D284" s="28"/>
      <c r="E284" s="28"/>
      <c r="F284" s="28"/>
      <c r="G284" s="28"/>
      <c r="H284" s="28"/>
    </row>
    <row r="285" spans="2:8" x14ac:dyDescent="0.2">
      <c r="B285" s="28"/>
      <c r="C285" s="39"/>
      <c r="D285" s="28"/>
      <c r="E285" s="28"/>
      <c r="F285" s="28"/>
      <c r="G285" s="28"/>
      <c r="H285" s="28"/>
    </row>
    <row r="286" spans="2:8" x14ac:dyDescent="0.2">
      <c r="B286" s="39"/>
      <c r="C286" s="39"/>
      <c r="D286" s="28"/>
      <c r="E286" s="28"/>
      <c r="F286" s="28"/>
      <c r="G286" s="28"/>
      <c r="H286" s="28"/>
    </row>
    <row r="287" spans="2:8" x14ac:dyDescent="0.2">
      <c r="B287" s="28"/>
      <c r="C287" s="41"/>
      <c r="D287" s="28"/>
      <c r="E287" s="28"/>
      <c r="F287" s="28"/>
      <c r="G287" s="28"/>
      <c r="H287" s="28"/>
    </row>
    <row r="288" spans="2:8" x14ac:dyDescent="0.2">
      <c r="B288" s="28"/>
      <c r="C288" s="39"/>
      <c r="D288" s="28"/>
      <c r="E288" s="28"/>
      <c r="F288" s="28"/>
      <c r="G288" s="28"/>
      <c r="H288" s="28"/>
    </row>
    <row r="289" spans="2:8" x14ac:dyDescent="0.2">
      <c r="B289" s="28"/>
      <c r="C289" s="39"/>
      <c r="D289" s="28"/>
      <c r="E289" s="28"/>
      <c r="F289" s="28"/>
      <c r="G289" s="28"/>
      <c r="H289" s="28"/>
    </row>
    <row r="290" spans="2:8" x14ac:dyDescent="0.2">
      <c r="B290" s="28"/>
      <c r="C290" s="39"/>
      <c r="D290" s="28"/>
      <c r="E290" s="28"/>
      <c r="F290" s="28"/>
      <c r="G290" s="28"/>
      <c r="H290" s="28"/>
    </row>
    <row r="291" spans="2:8" x14ac:dyDescent="0.2">
      <c r="B291" s="28"/>
      <c r="C291" s="39"/>
      <c r="D291" s="28"/>
      <c r="E291" s="28"/>
      <c r="F291" s="28"/>
      <c r="G291" s="28"/>
      <c r="H291" s="28"/>
    </row>
    <row r="292" spans="2:8" x14ac:dyDescent="0.2">
      <c r="B292" s="28"/>
      <c r="C292" s="39"/>
      <c r="D292" s="28"/>
      <c r="E292" s="28"/>
      <c r="F292" s="28"/>
      <c r="G292" s="28"/>
      <c r="H292" s="28"/>
    </row>
    <row r="293" spans="2:8" x14ac:dyDescent="0.2">
      <c r="B293" s="28"/>
      <c r="C293" s="39"/>
      <c r="D293" s="28"/>
      <c r="E293" s="28"/>
      <c r="F293" s="28"/>
      <c r="G293" s="28"/>
      <c r="H293" s="28"/>
    </row>
    <row r="294" spans="2:8" x14ac:dyDescent="0.2">
      <c r="B294" s="28"/>
      <c r="C294" s="39"/>
      <c r="D294" s="28"/>
      <c r="E294" s="28"/>
      <c r="F294" s="28"/>
      <c r="G294" s="28"/>
      <c r="H294" s="28"/>
    </row>
    <row r="295" spans="2:8" x14ac:dyDescent="0.2">
      <c r="B295" s="28"/>
      <c r="C295" s="39"/>
      <c r="D295" s="28"/>
      <c r="E295" s="28"/>
      <c r="F295" s="28"/>
      <c r="G295" s="28"/>
      <c r="H295" s="28"/>
    </row>
    <row r="296" spans="2:8" x14ac:dyDescent="0.2">
      <c r="B296" s="28"/>
      <c r="C296" s="39"/>
      <c r="D296" s="28"/>
      <c r="E296" s="28"/>
      <c r="F296" s="28"/>
      <c r="G296" s="28"/>
      <c r="H296" s="28"/>
    </row>
    <row r="297" spans="2:8" x14ac:dyDescent="0.2">
      <c r="B297" s="28"/>
      <c r="C297" s="39"/>
      <c r="D297" s="28"/>
      <c r="E297" s="28"/>
      <c r="F297" s="28"/>
      <c r="G297" s="28"/>
      <c r="H297" s="28"/>
    </row>
    <row r="298" spans="2:8" x14ac:dyDescent="0.2">
      <c r="B298" s="28"/>
      <c r="C298" s="39"/>
      <c r="D298" s="28"/>
      <c r="E298" s="28"/>
      <c r="F298" s="28"/>
      <c r="G298" s="28"/>
      <c r="H298" s="28"/>
    </row>
    <row r="299" spans="2:8" x14ac:dyDescent="0.2">
      <c r="B299" s="28"/>
      <c r="C299" s="39"/>
      <c r="D299" s="28"/>
      <c r="E299" s="28"/>
      <c r="F299" s="28"/>
      <c r="G299" s="28"/>
      <c r="H299" s="28"/>
    </row>
    <row r="300" spans="2:8" x14ac:dyDescent="0.2">
      <c r="B300" s="28"/>
      <c r="C300" s="39"/>
      <c r="D300" s="28"/>
      <c r="E300" s="28"/>
      <c r="F300" s="28"/>
      <c r="G300" s="28"/>
      <c r="H300" s="28"/>
    </row>
    <row r="301" spans="2:8" x14ac:dyDescent="0.2">
      <c r="B301" s="28"/>
      <c r="C301" s="39"/>
      <c r="D301" s="28"/>
      <c r="E301" s="28"/>
      <c r="F301" s="28"/>
      <c r="G301" s="28"/>
      <c r="H301" s="28"/>
    </row>
    <row r="302" spans="2:8" x14ac:dyDescent="0.2">
      <c r="B302" s="28"/>
      <c r="C302" s="39"/>
      <c r="D302" s="28"/>
      <c r="E302" s="28"/>
      <c r="F302" s="28"/>
      <c r="G302" s="28"/>
      <c r="H302" s="28"/>
    </row>
    <row r="303" spans="2:8" x14ac:dyDescent="0.2">
      <c r="B303" s="28"/>
      <c r="C303" s="39"/>
      <c r="D303" s="28"/>
      <c r="E303" s="28"/>
      <c r="F303" s="28"/>
      <c r="G303" s="28"/>
      <c r="H303" s="28"/>
    </row>
    <row r="304" spans="2:8" x14ac:dyDescent="0.2">
      <c r="B304" s="28"/>
      <c r="C304" s="39"/>
      <c r="D304" s="28"/>
      <c r="E304" s="28"/>
      <c r="F304" s="28"/>
      <c r="G304" s="28"/>
      <c r="H304" s="28"/>
    </row>
    <row r="305" spans="2:8" x14ac:dyDescent="0.2">
      <c r="B305" s="28"/>
      <c r="C305" s="39"/>
      <c r="D305" s="28"/>
      <c r="E305" s="28"/>
      <c r="F305" s="28"/>
      <c r="G305" s="28"/>
      <c r="H305" s="28"/>
    </row>
    <row r="306" spans="2:8" x14ac:dyDescent="0.2">
      <c r="B306" s="28"/>
      <c r="C306" s="39"/>
      <c r="D306" s="28"/>
      <c r="E306" s="28"/>
      <c r="F306" s="28"/>
      <c r="G306" s="28"/>
      <c r="H306" s="28"/>
    </row>
    <row r="307" spans="2:8" x14ac:dyDescent="0.2">
      <c r="B307" s="28"/>
      <c r="C307" s="39"/>
      <c r="D307" s="28"/>
      <c r="E307" s="28"/>
      <c r="F307" s="28"/>
      <c r="G307" s="28"/>
      <c r="H307" s="28"/>
    </row>
    <row r="308" spans="2:8" x14ac:dyDescent="0.2">
      <c r="B308" s="28"/>
      <c r="C308" s="39"/>
      <c r="D308" s="28"/>
      <c r="E308" s="28"/>
      <c r="F308" s="28"/>
      <c r="G308" s="28"/>
      <c r="H308" s="28"/>
    </row>
    <row r="309" spans="2:8" x14ac:dyDescent="0.2">
      <c r="B309" s="28"/>
      <c r="C309" s="39"/>
      <c r="D309" s="28"/>
      <c r="E309" s="28"/>
      <c r="F309" s="28"/>
      <c r="G309" s="28"/>
      <c r="H309" s="28"/>
    </row>
    <row r="310" spans="2:8" x14ac:dyDescent="0.2">
      <c r="B310" s="28"/>
      <c r="C310" s="39"/>
      <c r="D310" s="28"/>
      <c r="E310" s="28"/>
      <c r="F310" s="28"/>
      <c r="G310" s="28"/>
      <c r="H310" s="28"/>
    </row>
    <row r="311" spans="2:8" x14ac:dyDescent="0.2">
      <c r="B311" s="28"/>
      <c r="C311" s="39"/>
      <c r="D311" s="28"/>
      <c r="E311" s="28"/>
      <c r="F311" s="28"/>
      <c r="G311" s="28"/>
      <c r="H311" s="28"/>
    </row>
    <row r="312" spans="2:8" x14ac:dyDescent="0.2">
      <c r="B312" s="28"/>
      <c r="C312" s="39"/>
      <c r="D312" s="28"/>
      <c r="E312" s="28"/>
      <c r="F312" s="28"/>
      <c r="G312" s="28"/>
      <c r="H312" s="28"/>
    </row>
    <row r="313" spans="2:8" x14ac:dyDescent="0.2">
      <c r="B313" s="28"/>
      <c r="C313" s="39"/>
      <c r="D313" s="28"/>
      <c r="E313" s="28"/>
      <c r="F313" s="28"/>
      <c r="G313" s="28"/>
      <c r="H313" s="28"/>
    </row>
    <row r="314" spans="2:8" x14ac:dyDescent="0.2">
      <c r="B314" s="28"/>
      <c r="C314" s="39"/>
      <c r="D314" s="28"/>
      <c r="E314" s="28"/>
      <c r="F314" s="28"/>
      <c r="G314" s="28"/>
      <c r="H314" s="28"/>
    </row>
    <row r="315" spans="2:8" x14ac:dyDescent="0.2">
      <c r="B315" s="28"/>
      <c r="C315" s="39"/>
      <c r="D315" s="28"/>
      <c r="E315" s="28"/>
      <c r="F315" s="28"/>
      <c r="G315" s="28"/>
      <c r="H315" s="28"/>
    </row>
    <row r="316" spans="2:8" x14ac:dyDescent="0.2">
      <c r="B316" s="28"/>
      <c r="C316" s="39"/>
      <c r="D316" s="28"/>
      <c r="E316" s="28"/>
      <c r="F316" s="28"/>
      <c r="G316" s="28"/>
      <c r="H316" s="28"/>
    </row>
    <row r="317" spans="2:8" x14ac:dyDescent="0.2">
      <c r="B317" s="28"/>
      <c r="C317" s="39"/>
      <c r="D317" s="28"/>
      <c r="E317" s="28"/>
      <c r="F317" s="28"/>
      <c r="G317" s="28"/>
      <c r="H317" s="28"/>
    </row>
    <row r="318" spans="2:8" x14ac:dyDescent="0.2">
      <c r="B318" s="28"/>
      <c r="C318" s="39"/>
      <c r="D318" s="28"/>
      <c r="E318" s="28"/>
      <c r="F318" s="28"/>
      <c r="G318" s="28"/>
      <c r="H318" s="28"/>
    </row>
    <row r="319" spans="2:8" x14ac:dyDescent="0.2">
      <c r="B319" s="28"/>
      <c r="C319" s="39"/>
      <c r="D319" s="28"/>
      <c r="E319" s="28"/>
      <c r="F319" s="28"/>
      <c r="G319" s="28"/>
      <c r="H319" s="28"/>
    </row>
    <row r="320" spans="2:8" x14ac:dyDescent="0.2">
      <c r="B320" s="28"/>
      <c r="C320" s="39"/>
      <c r="D320" s="28"/>
      <c r="E320" s="28"/>
      <c r="F320" s="28"/>
      <c r="G320" s="28"/>
      <c r="H320" s="28"/>
    </row>
    <row r="321" spans="2:8" x14ac:dyDescent="0.2">
      <c r="B321" s="28"/>
      <c r="C321" s="39"/>
      <c r="D321" s="28"/>
      <c r="E321" s="28"/>
      <c r="F321" s="28"/>
      <c r="G321" s="28"/>
      <c r="H321" s="28"/>
    </row>
    <row r="322" spans="2:8" x14ac:dyDescent="0.2">
      <c r="B322" s="28"/>
      <c r="C322" s="39"/>
      <c r="D322" s="28"/>
      <c r="E322" s="28"/>
      <c r="F322" s="28"/>
      <c r="G322" s="28"/>
      <c r="H322" s="28"/>
    </row>
    <row r="323" spans="2:8" x14ac:dyDescent="0.2">
      <c r="B323" s="28"/>
      <c r="C323" s="39"/>
      <c r="D323" s="28"/>
      <c r="E323" s="28"/>
      <c r="F323" s="28"/>
      <c r="G323" s="28"/>
      <c r="H323" s="28"/>
    </row>
    <row r="324" spans="2:8" x14ac:dyDescent="0.2">
      <c r="B324" s="28"/>
      <c r="C324" s="39"/>
      <c r="D324" s="28"/>
      <c r="E324" s="28"/>
      <c r="F324" s="28"/>
      <c r="G324" s="28"/>
      <c r="H324" s="28"/>
    </row>
    <row r="325" spans="2:8" x14ac:dyDescent="0.2">
      <c r="B325" s="28"/>
      <c r="C325" s="39"/>
      <c r="D325" s="28"/>
      <c r="E325" s="28"/>
      <c r="F325" s="28"/>
      <c r="G325" s="28"/>
      <c r="H325" s="28"/>
    </row>
    <row r="326" spans="2:8" x14ac:dyDescent="0.2">
      <c r="B326" s="28"/>
      <c r="C326" s="39"/>
      <c r="D326" s="28"/>
      <c r="E326" s="28"/>
      <c r="F326" s="28"/>
      <c r="G326" s="28"/>
      <c r="H326" s="28"/>
    </row>
    <row r="327" spans="2:8" x14ac:dyDescent="0.2">
      <c r="B327" s="28"/>
      <c r="C327" s="39"/>
      <c r="D327" s="28"/>
      <c r="E327" s="28"/>
      <c r="F327" s="28"/>
      <c r="G327" s="28"/>
      <c r="H327" s="28"/>
    </row>
    <row r="328" spans="2:8" x14ac:dyDescent="0.2">
      <c r="B328" s="28"/>
      <c r="C328" s="39"/>
      <c r="D328" s="28"/>
      <c r="E328" s="28"/>
      <c r="F328" s="28"/>
      <c r="G328" s="28"/>
      <c r="H328" s="28"/>
    </row>
    <row r="329" spans="2:8" x14ac:dyDescent="0.2">
      <c r="B329" s="28"/>
      <c r="C329" s="39"/>
      <c r="D329" s="28"/>
      <c r="E329" s="28"/>
      <c r="F329" s="28"/>
      <c r="G329" s="28"/>
      <c r="H329" s="28"/>
    </row>
    <row r="330" spans="2:8" x14ac:dyDescent="0.2">
      <c r="B330" s="28"/>
      <c r="C330" s="39"/>
      <c r="D330" s="28"/>
      <c r="E330" s="28"/>
      <c r="F330" s="28"/>
      <c r="G330" s="28"/>
      <c r="H330" s="28"/>
    </row>
    <row r="331" spans="2:8" x14ac:dyDescent="0.2">
      <c r="B331" s="28"/>
      <c r="C331" s="39"/>
      <c r="D331" s="28"/>
      <c r="E331" s="28"/>
      <c r="F331" s="28"/>
      <c r="G331" s="28"/>
      <c r="H331" s="28"/>
    </row>
    <row r="332" spans="2:8" x14ac:dyDescent="0.2">
      <c r="B332" s="28"/>
      <c r="C332" s="39"/>
      <c r="D332" s="28"/>
      <c r="E332" s="28"/>
      <c r="F332" s="28"/>
      <c r="G332" s="28"/>
      <c r="H332" s="28"/>
    </row>
    <row r="333" spans="2:8" x14ac:dyDescent="0.2">
      <c r="B333" s="28"/>
      <c r="C333" s="39"/>
      <c r="D333" s="28"/>
      <c r="E333" s="28"/>
      <c r="F333" s="28"/>
      <c r="G333" s="28"/>
      <c r="H333" s="28"/>
    </row>
    <row r="334" spans="2:8" x14ac:dyDescent="0.2">
      <c r="B334" s="28"/>
      <c r="C334" s="39"/>
      <c r="D334" s="28"/>
      <c r="E334" s="28"/>
      <c r="F334" s="28"/>
      <c r="G334" s="28"/>
      <c r="H334" s="28"/>
    </row>
    <row r="335" spans="2:8" x14ac:dyDescent="0.2">
      <c r="B335" s="28"/>
      <c r="C335" s="39"/>
      <c r="D335" s="28"/>
      <c r="E335" s="28"/>
      <c r="F335" s="28"/>
      <c r="G335" s="28"/>
      <c r="H335" s="28"/>
    </row>
    <row r="336" spans="2:8" x14ac:dyDescent="0.2">
      <c r="B336" s="28"/>
      <c r="C336" s="39"/>
      <c r="D336" s="28"/>
      <c r="E336" s="28"/>
      <c r="F336" s="28"/>
      <c r="G336" s="28"/>
      <c r="H336" s="28"/>
    </row>
    <row r="337" spans="2:8" x14ac:dyDescent="0.2">
      <c r="B337" s="28"/>
      <c r="C337" s="39"/>
      <c r="D337" s="28"/>
      <c r="E337" s="28"/>
      <c r="F337" s="28"/>
      <c r="G337" s="28"/>
      <c r="H337" s="28"/>
    </row>
    <row r="338" spans="2:8" x14ac:dyDescent="0.2">
      <c r="B338" s="28"/>
      <c r="C338" s="39"/>
      <c r="D338" s="28"/>
      <c r="E338" s="28"/>
      <c r="F338" s="28"/>
      <c r="G338" s="28"/>
      <c r="H338" s="28"/>
    </row>
    <row r="339" spans="2:8" x14ac:dyDescent="0.2">
      <c r="B339" s="28"/>
      <c r="C339" s="39"/>
      <c r="D339" s="28"/>
      <c r="E339" s="28"/>
      <c r="F339" s="28"/>
      <c r="G339" s="28"/>
      <c r="H339" s="28"/>
    </row>
    <row r="340" spans="2:8" x14ac:dyDescent="0.2">
      <c r="B340" s="28"/>
      <c r="C340" s="39"/>
      <c r="D340" s="28"/>
      <c r="E340" s="28"/>
      <c r="F340" s="28"/>
      <c r="G340" s="28"/>
      <c r="H340" s="28"/>
    </row>
    <row r="341" spans="2:8" x14ac:dyDescent="0.2">
      <c r="B341" s="28"/>
      <c r="C341" s="39"/>
      <c r="D341" s="28"/>
      <c r="E341" s="28"/>
      <c r="F341" s="28"/>
      <c r="G341" s="28"/>
      <c r="H341" s="28"/>
    </row>
    <row r="342" spans="2:8" x14ac:dyDescent="0.2">
      <c r="B342" s="28"/>
      <c r="C342" s="39"/>
      <c r="D342" s="28"/>
      <c r="E342" s="28"/>
      <c r="F342" s="28"/>
      <c r="G342" s="28"/>
      <c r="H342" s="28"/>
    </row>
    <row r="343" spans="2:8" x14ac:dyDescent="0.2">
      <c r="B343" s="28"/>
      <c r="C343" s="39"/>
      <c r="D343" s="28"/>
      <c r="E343" s="28"/>
      <c r="F343" s="28"/>
      <c r="G343" s="28"/>
      <c r="H343" s="28"/>
    </row>
    <row r="344" spans="2:8" x14ac:dyDescent="0.2">
      <c r="B344" s="28"/>
      <c r="C344" s="39"/>
      <c r="D344" s="28"/>
      <c r="E344" s="28"/>
      <c r="F344" s="28"/>
      <c r="G344" s="28"/>
      <c r="H344" s="28"/>
    </row>
    <row r="345" spans="2:8" x14ac:dyDescent="0.2">
      <c r="B345" s="28"/>
      <c r="C345" s="39"/>
      <c r="D345" s="28"/>
      <c r="E345" s="28"/>
      <c r="F345" s="28"/>
      <c r="G345" s="28"/>
      <c r="H345" s="28"/>
    </row>
    <row r="346" spans="2:8" x14ac:dyDescent="0.2">
      <c r="B346" s="28"/>
      <c r="C346" s="39"/>
      <c r="D346" s="28"/>
      <c r="E346" s="28"/>
      <c r="F346" s="28"/>
      <c r="G346" s="28"/>
      <c r="H346" s="28"/>
    </row>
    <row r="347" spans="2:8" x14ac:dyDescent="0.2">
      <c r="B347" s="28"/>
      <c r="C347" s="39"/>
      <c r="D347" s="28"/>
      <c r="E347" s="28"/>
      <c r="F347" s="28"/>
      <c r="G347" s="28"/>
      <c r="H347" s="28"/>
    </row>
    <row r="348" spans="2:8" x14ac:dyDescent="0.2">
      <c r="B348" s="28"/>
      <c r="C348" s="39"/>
      <c r="D348" s="28"/>
      <c r="E348" s="28"/>
      <c r="F348" s="28"/>
      <c r="G348" s="28"/>
      <c r="H348" s="28"/>
    </row>
    <row r="349" spans="2:8" x14ac:dyDescent="0.2">
      <c r="B349" s="28"/>
      <c r="C349" s="39"/>
      <c r="D349" s="28"/>
      <c r="E349" s="28"/>
      <c r="F349" s="28"/>
      <c r="G349" s="28"/>
      <c r="H349" s="28"/>
    </row>
    <row r="350" spans="2:8" x14ac:dyDescent="0.2">
      <c r="B350" s="28"/>
      <c r="C350" s="39"/>
      <c r="D350" s="28"/>
      <c r="E350" s="28"/>
      <c r="F350" s="28"/>
      <c r="G350" s="28"/>
      <c r="H350" s="28"/>
    </row>
    <row r="351" spans="2:8" x14ac:dyDescent="0.2">
      <c r="B351" s="28"/>
      <c r="C351" s="39"/>
      <c r="D351" s="28"/>
      <c r="E351" s="28"/>
      <c r="F351" s="28"/>
      <c r="G351" s="28"/>
      <c r="H351" s="28"/>
    </row>
    <row r="352" spans="2:8" x14ac:dyDescent="0.2">
      <c r="B352" s="28"/>
      <c r="C352" s="39"/>
      <c r="D352" s="28"/>
      <c r="E352" s="28"/>
      <c r="F352" s="28"/>
      <c r="G352" s="28"/>
      <c r="H352" s="28"/>
    </row>
    <row r="353" spans="2:8" x14ac:dyDescent="0.2">
      <c r="B353" s="28"/>
      <c r="C353" s="39"/>
      <c r="D353" s="28"/>
      <c r="E353" s="28"/>
      <c r="F353" s="28"/>
      <c r="G353" s="28"/>
      <c r="H353" s="28"/>
    </row>
    <row r="354" spans="2:8" x14ac:dyDescent="0.2">
      <c r="B354" s="28"/>
      <c r="C354" s="39"/>
      <c r="D354" s="28"/>
      <c r="E354" s="28"/>
      <c r="F354" s="28"/>
      <c r="G354" s="28"/>
      <c r="H354" s="28"/>
    </row>
    <row r="355" spans="2:8" x14ac:dyDescent="0.2">
      <c r="B355" s="28"/>
      <c r="C355" s="39"/>
      <c r="D355" s="28"/>
      <c r="E355" s="28"/>
      <c r="F355" s="28"/>
      <c r="G355" s="28"/>
      <c r="H355" s="28"/>
    </row>
    <row r="356" spans="2:8" x14ac:dyDescent="0.2">
      <c r="B356" s="28"/>
      <c r="C356" s="39"/>
      <c r="D356" s="28"/>
      <c r="E356" s="28"/>
      <c r="F356" s="28"/>
      <c r="G356" s="28"/>
      <c r="H356" s="28"/>
    </row>
    <row r="357" spans="2:8" x14ac:dyDescent="0.2">
      <c r="B357" s="28"/>
      <c r="C357" s="39"/>
      <c r="D357" s="28"/>
      <c r="E357" s="28"/>
      <c r="F357" s="28"/>
      <c r="G357" s="28"/>
      <c r="H357" s="28"/>
    </row>
    <row r="358" spans="2:8" x14ac:dyDescent="0.2">
      <c r="B358" s="28"/>
      <c r="C358" s="39"/>
      <c r="D358" s="28"/>
      <c r="E358" s="28"/>
      <c r="F358" s="28"/>
      <c r="G358" s="28"/>
      <c r="H358" s="28"/>
    </row>
    <row r="359" spans="2:8" x14ac:dyDescent="0.2">
      <c r="B359" s="28"/>
      <c r="C359" s="39"/>
      <c r="D359" s="28"/>
      <c r="E359" s="28"/>
      <c r="F359" s="28"/>
      <c r="G359" s="28"/>
      <c r="H359" s="28"/>
    </row>
    <row r="360" spans="2:8" x14ac:dyDescent="0.2">
      <c r="B360" s="28"/>
      <c r="C360" s="39"/>
      <c r="D360" s="28"/>
      <c r="E360" s="28"/>
      <c r="F360" s="28"/>
      <c r="G360" s="28"/>
      <c r="H360" s="28"/>
    </row>
    <row r="361" spans="2:8" x14ac:dyDescent="0.2">
      <c r="B361" s="28"/>
      <c r="C361" s="39"/>
      <c r="D361" s="28"/>
      <c r="E361" s="28"/>
      <c r="F361" s="28"/>
      <c r="G361" s="28"/>
      <c r="H361" s="28"/>
    </row>
    <row r="362" spans="2:8" x14ac:dyDescent="0.2">
      <c r="B362" s="28"/>
      <c r="C362" s="39"/>
      <c r="D362" s="28"/>
      <c r="E362" s="28"/>
      <c r="F362" s="28"/>
      <c r="G362" s="28"/>
      <c r="H362" s="28"/>
    </row>
    <row r="363" spans="2:8" x14ac:dyDescent="0.2">
      <c r="B363" s="28"/>
      <c r="C363" s="39"/>
      <c r="D363" s="28"/>
      <c r="E363" s="28"/>
      <c r="F363" s="28"/>
      <c r="G363" s="28"/>
      <c r="H363" s="28"/>
    </row>
    <row r="364" spans="2:8" x14ac:dyDescent="0.2">
      <c r="B364" s="28"/>
      <c r="C364" s="39"/>
      <c r="D364" s="28"/>
      <c r="E364" s="28"/>
      <c r="F364" s="28"/>
      <c r="G364" s="28"/>
      <c r="H364" s="28"/>
    </row>
    <row r="365" spans="2:8" x14ac:dyDescent="0.2">
      <c r="B365" s="28"/>
      <c r="C365" s="39"/>
      <c r="D365" s="28"/>
      <c r="E365" s="28"/>
      <c r="F365" s="28"/>
      <c r="G365" s="28"/>
      <c r="H365" s="28"/>
    </row>
    <row r="366" spans="2:8" x14ac:dyDescent="0.2">
      <c r="B366" s="28"/>
      <c r="C366" s="39"/>
      <c r="D366" s="28"/>
      <c r="E366" s="28"/>
      <c r="F366" s="28"/>
      <c r="G366" s="28"/>
      <c r="H366" s="28"/>
    </row>
    <row r="367" spans="2:8" x14ac:dyDescent="0.2">
      <c r="B367" s="28"/>
      <c r="C367" s="39"/>
      <c r="D367" s="28"/>
      <c r="E367" s="28"/>
      <c r="F367" s="28"/>
      <c r="G367" s="28"/>
      <c r="H367" s="28"/>
    </row>
    <row r="368" spans="2:8" x14ac:dyDescent="0.2">
      <c r="B368" s="28"/>
      <c r="C368" s="39"/>
      <c r="D368" s="28"/>
      <c r="E368" s="28"/>
      <c r="F368" s="28"/>
      <c r="G368" s="28"/>
      <c r="H368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AA551"/>
  <sheetViews>
    <sheetView showGridLines="0" zoomScaleNormal="10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C18" sqref="C18"/>
    </sheetView>
  </sheetViews>
  <sheetFormatPr defaultColWidth="9.140625" defaultRowHeight="15" x14ac:dyDescent="0.25"/>
  <cols>
    <col min="1" max="1" width="1.7109375" style="2" customWidth="1"/>
    <col min="2" max="2" width="5.28515625" style="44" customWidth="1"/>
    <col min="3" max="3" width="38.7109375" style="44" customWidth="1"/>
    <col min="4" max="4" width="18.28515625" style="44" hidden="1" customWidth="1"/>
    <col min="5" max="5" width="17.7109375" style="44" hidden="1" customWidth="1"/>
    <col min="6" max="6" width="14.42578125" style="44" hidden="1" customWidth="1"/>
    <col min="7" max="7" width="12.85546875" style="44" bestFit="1" customWidth="1"/>
    <col min="8" max="9" width="14.28515625" style="44" bestFit="1" customWidth="1"/>
    <col min="10" max="12" width="13" style="44" customWidth="1"/>
    <col min="13" max="13" width="15.28515625" style="44" customWidth="1"/>
    <col min="14" max="14" width="14" style="44" bestFit="1" customWidth="1"/>
    <col min="15" max="15" width="17.28515625" style="44" customWidth="1"/>
    <col min="16" max="16" width="16.5703125" style="44" customWidth="1"/>
    <col min="17" max="17" width="16.7109375" style="44" customWidth="1"/>
    <col min="18" max="18" width="15.28515625" style="44" customWidth="1"/>
    <col min="19" max="20" width="15.7109375" style="44" customWidth="1"/>
    <col min="21" max="21" width="17.140625" style="44" customWidth="1"/>
    <col min="22" max="22" width="17.42578125" style="44" customWidth="1"/>
    <col min="23" max="16384" width="9.140625" style="2"/>
  </cols>
  <sheetData>
    <row r="1" spans="2:22" ht="18.75" x14ac:dyDescent="0.3">
      <c r="H1" s="1" t="s">
        <v>300</v>
      </c>
    </row>
    <row r="2" spans="2:22" ht="18.75" x14ac:dyDescent="0.3">
      <c r="B2" s="285" t="s">
        <v>214</v>
      </c>
      <c r="H2" s="2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8.75" x14ac:dyDescent="0.3">
      <c r="B3" s="286" t="s">
        <v>303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2:22" ht="15.75" thickBot="1" x14ac:dyDescent="0.3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2:22" x14ac:dyDescent="0.25">
      <c r="B5" s="60"/>
      <c r="C5" s="61"/>
      <c r="D5" s="60"/>
      <c r="E5" s="62"/>
      <c r="F5" s="63"/>
      <c r="G5" s="60"/>
      <c r="H5" s="62"/>
      <c r="I5" s="63"/>
      <c r="J5" s="315" t="s">
        <v>215</v>
      </c>
      <c r="K5" s="316"/>
      <c r="L5" s="316"/>
      <c r="M5" s="316"/>
      <c r="N5" s="317"/>
      <c r="O5" s="315" t="s">
        <v>216</v>
      </c>
      <c r="P5" s="316"/>
      <c r="Q5" s="316"/>
      <c r="R5" s="316"/>
      <c r="S5" s="317"/>
      <c r="T5" s="64"/>
      <c r="U5" s="64"/>
      <c r="V5" s="65"/>
    </row>
    <row r="6" spans="2:22" x14ac:dyDescent="0.25">
      <c r="B6" s="66"/>
      <c r="C6" s="67"/>
      <c r="D6" s="66"/>
      <c r="E6" s="68"/>
      <c r="F6" s="69"/>
      <c r="G6" s="66"/>
      <c r="H6" s="68"/>
      <c r="I6" s="69"/>
      <c r="J6" s="66"/>
      <c r="K6" s="68"/>
      <c r="L6" s="68"/>
      <c r="M6" s="68"/>
      <c r="N6" s="69"/>
      <c r="O6" s="66"/>
      <c r="P6" s="68"/>
      <c r="Q6" s="68"/>
      <c r="R6" s="68"/>
      <c r="S6" s="69"/>
      <c r="T6" s="2"/>
      <c r="U6" s="68"/>
      <c r="V6" s="69"/>
    </row>
    <row r="7" spans="2:22" x14ac:dyDescent="0.25">
      <c r="B7" s="66"/>
      <c r="C7" s="67"/>
      <c r="D7" s="66"/>
      <c r="E7" s="68"/>
      <c r="F7" s="69"/>
      <c r="G7" s="66"/>
      <c r="H7" s="68"/>
      <c r="I7" s="69"/>
      <c r="J7" s="66"/>
      <c r="K7" s="68"/>
      <c r="L7" s="68"/>
      <c r="M7" s="70" t="s">
        <v>217</v>
      </c>
      <c r="N7" s="69"/>
      <c r="O7" s="66"/>
      <c r="P7" s="68"/>
      <c r="Q7" s="290"/>
      <c r="R7" s="70" t="s">
        <v>217</v>
      </c>
      <c r="S7" s="69"/>
      <c r="T7" s="2"/>
      <c r="U7" s="70" t="s">
        <v>288</v>
      </c>
      <c r="V7" s="69"/>
    </row>
    <row r="8" spans="2:22" x14ac:dyDescent="0.25">
      <c r="B8" s="66"/>
      <c r="C8" s="67"/>
      <c r="D8" s="309">
        <v>42916</v>
      </c>
      <c r="E8" s="310"/>
      <c r="F8" s="311"/>
      <c r="G8" s="309">
        <v>44377</v>
      </c>
      <c r="H8" s="310"/>
      <c r="I8" s="311"/>
      <c r="J8" s="66"/>
      <c r="K8" s="68"/>
      <c r="L8" s="70" t="s">
        <v>218</v>
      </c>
      <c r="M8" s="70" t="s">
        <v>219</v>
      </c>
      <c r="N8" s="71"/>
      <c r="O8" s="70"/>
      <c r="P8" s="70"/>
      <c r="Q8" s="290" t="s">
        <v>218</v>
      </c>
      <c r="R8" s="70" t="s">
        <v>219</v>
      </c>
      <c r="S8" s="71"/>
      <c r="T8" s="2"/>
      <c r="U8" s="70" t="s">
        <v>289</v>
      </c>
      <c r="V8" s="69"/>
    </row>
    <row r="9" spans="2:22" x14ac:dyDescent="0.25">
      <c r="B9" s="66"/>
      <c r="C9" s="67"/>
      <c r="D9" s="309"/>
      <c r="E9" s="310"/>
      <c r="F9" s="311"/>
      <c r="G9" s="309"/>
      <c r="H9" s="310"/>
      <c r="I9" s="311"/>
      <c r="J9" s="66"/>
      <c r="K9" s="68"/>
      <c r="L9" s="70" t="s">
        <v>220</v>
      </c>
      <c r="M9" s="70" t="s">
        <v>221</v>
      </c>
      <c r="N9" s="71"/>
      <c r="O9" s="70"/>
      <c r="P9" s="70"/>
      <c r="Q9" s="290" t="s">
        <v>220</v>
      </c>
      <c r="R9" s="70" t="s">
        <v>221</v>
      </c>
      <c r="S9" s="71"/>
      <c r="T9" s="2"/>
      <c r="U9" s="70" t="s">
        <v>290</v>
      </c>
      <c r="V9" s="69"/>
    </row>
    <row r="10" spans="2:22" ht="15.75" thickBot="1" x14ac:dyDescent="0.3">
      <c r="B10" s="66"/>
      <c r="C10" s="67"/>
      <c r="D10" s="312"/>
      <c r="E10" s="313"/>
      <c r="F10" s="314"/>
      <c r="G10" s="312"/>
      <c r="H10" s="313"/>
      <c r="I10" s="314"/>
      <c r="J10" s="66"/>
      <c r="K10" s="68"/>
      <c r="L10" s="70" t="s">
        <v>222</v>
      </c>
      <c r="M10" s="70" t="s">
        <v>220</v>
      </c>
      <c r="N10" s="71"/>
      <c r="O10" s="70"/>
      <c r="P10" s="70"/>
      <c r="Q10" s="290" t="s">
        <v>222</v>
      </c>
      <c r="R10" s="70" t="s">
        <v>220</v>
      </c>
      <c r="S10" s="71"/>
      <c r="T10" s="66"/>
      <c r="U10" s="70" t="s">
        <v>260</v>
      </c>
      <c r="V10" s="69"/>
    </row>
    <row r="11" spans="2:22" x14ac:dyDescent="0.25">
      <c r="B11" s="66"/>
      <c r="C11" s="67"/>
      <c r="D11" s="73" t="s">
        <v>223</v>
      </c>
      <c r="E11" s="74" t="s">
        <v>224</v>
      </c>
      <c r="F11" s="63"/>
      <c r="G11" s="73" t="s">
        <v>223</v>
      </c>
      <c r="H11" s="74" t="s">
        <v>224</v>
      </c>
      <c r="I11" s="63"/>
      <c r="J11" s="72" t="s">
        <v>225</v>
      </c>
      <c r="K11" s="70"/>
      <c r="L11" s="70" t="s">
        <v>226</v>
      </c>
      <c r="M11" s="70" t="s">
        <v>1</v>
      </c>
      <c r="N11" s="71" t="s">
        <v>5</v>
      </c>
      <c r="O11" s="72" t="s">
        <v>260</v>
      </c>
      <c r="P11" s="70"/>
      <c r="Q11" s="290" t="s">
        <v>226</v>
      </c>
      <c r="R11" s="70" t="s">
        <v>1</v>
      </c>
      <c r="S11" s="71" t="s">
        <v>5</v>
      </c>
      <c r="T11" s="72"/>
      <c r="U11" s="70" t="s">
        <v>291</v>
      </c>
      <c r="V11" s="71"/>
    </row>
    <row r="12" spans="2:22" x14ac:dyDescent="0.25">
      <c r="B12" s="66"/>
      <c r="C12" s="67"/>
      <c r="D12" s="72" t="s">
        <v>227</v>
      </c>
      <c r="E12" s="70" t="s">
        <v>227</v>
      </c>
      <c r="F12" s="69"/>
      <c r="G12" s="72" t="s">
        <v>227</v>
      </c>
      <c r="H12" s="70" t="s">
        <v>227</v>
      </c>
      <c r="I12" s="69"/>
      <c r="J12" s="72" t="s">
        <v>220</v>
      </c>
      <c r="K12" s="70"/>
      <c r="L12" s="70" t="s">
        <v>228</v>
      </c>
      <c r="M12" s="70" t="s">
        <v>4</v>
      </c>
      <c r="N12" s="71" t="s">
        <v>229</v>
      </c>
      <c r="O12" s="72" t="s">
        <v>220</v>
      </c>
      <c r="P12" s="70"/>
      <c r="Q12" s="290" t="s">
        <v>228</v>
      </c>
      <c r="R12" s="70" t="s">
        <v>4</v>
      </c>
      <c r="S12" s="71" t="s">
        <v>229</v>
      </c>
      <c r="T12" s="72" t="s">
        <v>230</v>
      </c>
      <c r="U12" s="70" t="s">
        <v>292</v>
      </c>
      <c r="V12" s="71" t="s">
        <v>10</v>
      </c>
    </row>
    <row r="13" spans="2:22" x14ac:dyDescent="0.25">
      <c r="B13" s="66"/>
      <c r="C13" s="67"/>
      <c r="D13" s="72" t="s">
        <v>231</v>
      </c>
      <c r="E13" s="70" t="s">
        <v>231</v>
      </c>
      <c r="F13" s="71" t="s">
        <v>5</v>
      </c>
      <c r="G13" s="72" t="s">
        <v>231</v>
      </c>
      <c r="H13" s="70" t="s">
        <v>231</v>
      </c>
      <c r="I13" s="71" t="s">
        <v>5</v>
      </c>
      <c r="J13" s="72" t="s">
        <v>232</v>
      </c>
      <c r="K13" s="70"/>
      <c r="L13" s="70" t="s">
        <v>233</v>
      </c>
      <c r="M13" s="70" t="s">
        <v>234</v>
      </c>
      <c r="N13" s="71" t="s">
        <v>235</v>
      </c>
      <c r="O13" s="72" t="s">
        <v>232</v>
      </c>
      <c r="P13" s="70"/>
      <c r="Q13" s="290" t="s">
        <v>233</v>
      </c>
      <c r="R13" s="70" t="s">
        <v>234</v>
      </c>
      <c r="S13" s="71" t="s">
        <v>236</v>
      </c>
      <c r="T13" s="72" t="s">
        <v>1</v>
      </c>
      <c r="U13" s="70" t="s">
        <v>293</v>
      </c>
      <c r="V13" s="71" t="s">
        <v>10</v>
      </c>
    </row>
    <row r="14" spans="2:22" x14ac:dyDescent="0.25">
      <c r="B14" s="75"/>
      <c r="C14" s="76"/>
      <c r="D14" s="72" t="s">
        <v>237</v>
      </c>
      <c r="E14" s="72" t="s">
        <v>237</v>
      </c>
      <c r="F14" s="72" t="s">
        <v>237</v>
      </c>
      <c r="G14" s="72" t="s">
        <v>237</v>
      </c>
      <c r="H14" s="70" t="s">
        <v>237</v>
      </c>
      <c r="I14" s="70" t="s">
        <v>237</v>
      </c>
      <c r="J14" s="72" t="s">
        <v>226</v>
      </c>
      <c r="K14" s="70" t="s">
        <v>239</v>
      </c>
      <c r="L14" s="70" t="s">
        <v>238</v>
      </c>
      <c r="M14" s="70" t="s">
        <v>231</v>
      </c>
      <c r="N14" s="71" t="s">
        <v>240</v>
      </c>
      <c r="O14" s="72" t="s">
        <v>226</v>
      </c>
      <c r="P14" s="70" t="s">
        <v>239</v>
      </c>
      <c r="Q14" s="290" t="s">
        <v>238</v>
      </c>
      <c r="R14" s="70" t="s">
        <v>231</v>
      </c>
      <c r="S14" s="71" t="s">
        <v>240</v>
      </c>
      <c r="T14" s="72" t="s">
        <v>241</v>
      </c>
      <c r="U14" s="70" t="s">
        <v>294</v>
      </c>
      <c r="V14" s="71" t="s">
        <v>242</v>
      </c>
    </row>
    <row r="15" spans="2:22" ht="15.75" thickBot="1" x14ac:dyDescent="0.3">
      <c r="B15" s="79" t="s">
        <v>3</v>
      </c>
      <c r="C15" s="81" t="s">
        <v>1</v>
      </c>
      <c r="D15" s="79" t="s">
        <v>243</v>
      </c>
      <c r="E15" s="80" t="s">
        <v>243</v>
      </c>
      <c r="F15" s="81" t="s">
        <v>243</v>
      </c>
      <c r="G15" s="79" t="s">
        <v>243</v>
      </c>
      <c r="H15" s="80" t="s">
        <v>243</v>
      </c>
      <c r="I15" s="81" t="s">
        <v>243</v>
      </c>
      <c r="J15" s="79" t="s">
        <v>244</v>
      </c>
      <c r="K15" s="80" t="s">
        <v>246</v>
      </c>
      <c r="L15" s="80" t="s">
        <v>245</v>
      </c>
      <c r="M15" s="80" t="s">
        <v>4</v>
      </c>
      <c r="N15" s="81" t="s">
        <v>247</v>
      </c>
      <c r="O15" s="79" t="s">
        <v>244</v>
      </c>
      <c r="P15" s="80" t="s">
        <v>246</v>
      </c>
      <c r="Q15" s="291" t="s">
        <v>245</v>
      </c>
      <c r="R15" s="80" t="s">
        <v>4</v>
      </c>
      <c r="S15" s="81" t="s">
        <v>247</v>
      </c>
      <c r="T15" s="79" t="s">
        <v>248</v>
      </c>
      <c r="U15" s="80" t="s">
        <v>4</v>
      </c>
      <c r="V15" s="81" t="s">
        <v>248</v>
      </c>
    </row>
    <row r="16" spans="2:22" x14ac:dyDescent="0.25">
      <c r="B16" s="5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87"/>
      <c r="P16" s="47"/>
      <c r="Q16" s="47"/>
      <c r="R16" s="47"/>
      <c r="S16" s="47"/>
      <c r="T16" s="47"/>
      <c r="U16" s="47"/>
      <c r="V16" s="87"/>
    </row>
    <row r="17" spans="2:27" ht="15.75" x14ac:dyDescent="0.3">
      <c r="B17" s="55"/>
      <c r="C17" s="129" t="s">
        <v>7</v>
      </c>
      <c r="D17" s="51"/>
      <c r="E17" s="51"/>
      <c r="F17" s="51"/>
      <c r="G17" s="48"/>
      <c r="H17" s="48"/>
      <c r="I17" s="48"/>
      <c r="J17" s="49"/>
      <c r="K17" s="49"/>
      <c r="L17" s="49"/>
      <c r="M17" s="48"/>
      <c r="N17" s="49"/>
      <c r="O17" s="49"/>
      <c r="P17" s="49"/>
      <c r="Q17" s="49"/>
      <c r="R17" s="48"/>
      <c r="S17" s="48"/>
      <c r="T17" s="48"/>
      <c r="U17" s="48"/>
      <c r="V17" s="48"/>
    </row>
    <row r="18" spans="2:27" x14ac:dyDescent="0.25">
      <c r="B18" s="82">
        <v>263</v>
      </c>
      <c r="C18" s="50" t="s">
        <v>11</v>
      </c>
      <c r="D18" s="51">
        <v>28232</v>
      </c>
      <c r="E18" s="51">
        <v>12803</v>
      </c>
      <c r="F18" s="51">
        <v>41035</v>
      </c>
      <c r="G18" s="299">
        <v>15947</v>
      </c>
      <c r="H18" s="300">
        <v>7171</v>
      </c>
      <c r="I18" s="305">
        <v>23118</v>
      </c>
      <c r="J18" s="51">
        <v>0</v>
      </c>
      <c r="K18" s="51">
        <v>4171</v>
      </c>
      <c r="L18" s="51">
        <v>0</v>
      </c>
      <c r="M18" s="51">
        <v>890</v>
      </c>
      <c r="N18" s="51">
        <v>5061</v>
      </c>
      <c r="O18" s="51">
        <v>9483</v>
      </c>
      <c r="P18" s="51">
        <v>0</v>
      </c>
      <c r="Q18" s="51">
        <v>1701</v>
      </c>
      <c r="R18" s="51">
        <v>1314</v>
      </c>
      <c r="S18" s="51">
        <v>12498</v>
      </c>
      <c r="T18" s="51">
        <v>-726</v>
      </c>
      <c r="U18" s="51">
        <v>-283</v>
      </c>
      <c r="V18" s="51">
        <v>-1009</v>
      </c>
      <c r="X18" s="264"/>
      <c r="Y18" s="264"/>
      <c r="Z18" s="264"/>
      <c r="AA18" s="264"/>
    </row>
    <row r="19" spans="2:27" x14ac:dyDescent="0.25">
      <c r="B19" s="82">
        <v>266</v>
      </c>
      <c r="C19" s="50" t="s">
        <v>12</v>
      </c>
      <c r="D19" s="53">
        <v>5799</v>
      </c>
      <c r="E19" s="53">
        <v>2630</v>
      </c>
      <c r="F19" s="53">
        <v>8429</v>
      </c>
      <c r="G19" s="301">
        <v>3619</v>
      </c>
      <c r="H19" s="302">
        <v>1627</v>
      </c>
      <c r="I19" s="306">
        <v>5246</v>
      </c>
      <c r="J19" s="83">
        <v>0</v>
      </c>
      <c r="K19" s="53">
        <v>947</v>
      </c>
      <c r="L19" s="260">
        <v>0</v>
      </c>
      <c r="M19" s="260">
        <v>289</v>
      </c>
      <c r="N19" s="53">
        <v>1236</v>
      </c>
      <c r="O19" s="260">
        <v>2152</v>
      </c>
      <c r="P19" s="83">
        <v>0</v>
      </c>
      <c r="Q19" s="83">
        <v>386</v>
      </c>
      <c r="R19" s="53">
        <v>156</v>
      </c>
      <c r="S19" s="53">
        <v>2694</v>
      </c>
      <c r="T19" s="53">
        <v>-166</v>
      </c>
      <c r="U19" s="53">
        <v>32</v>
      </c>
      <c r="V19" s="53">
        <v>-134</v>
      </c>
      <c r="X19" s="264"/>
      <c r="Y19" s="264"/>
      <c r="Z19" s="264"/>
      <c r="AA19" s="264"/>
    </row>
    <row r="20" spans="2:27" x14ac:dyDescent="0.25">
      <c r="B20" s="82">
        <v>269</v>
      </c>
      <c r="C20" s="50" t="s">
        <v>13</v>
      </c>
      <c r="D20" s="53">
        <v>16482</v>
      </c>
      <c r="E20" s="53">
        <v>7474</v>
      </c>
      <c r="F20" s="53">
        <v>23956</v>
      </c>
      <c r="G20" s="301">
        <v>8368</v>
      </c>
      <c r="H20" s="302">
        <v>3763</v>
      </c>
      <c r="I20" s="306">
        <v>12131</v>
      </c>
      <c r="J20" s="83">
        <v>0</v>
      </c>
      <c r="K20" s="53">
        <v>2189</v>
      </c>
      <c r="L20" s="260">
        <v>0</v>
      </c>
      <c r="M20" s="83">
        <v>0</v>
      </c>
      <c r="N20" s="53">
        <v>2189</v>
      </c>
      <c r="O20" s="260">
        <v>4976</v>
      </c>
      <c r="P20" s="83">
        <v>0</v>
      </c>
      <c r="Q20" s="83">
        <v>893</v>
      </c>
      <c r="R20" s="53">
        <v>1478</v>
      </c>
      <c r="S20" s="53">
        <v>7347</v>
      </c>
      <c r="T20" s="53">
        <v>-381</v>
      </c>
      <c r="U20" s="53">
        <v>-387</v>
      </c>
      <c r="V20" s="53">
        <v>-768</v>
      </c>
      <c r="X20" s="264"/>
      <c r="Y20" s="264"/>
      <c r="Z20" s="264"/>
      <c r="AA20" s="264"/>
    </row>
    <row r="21" spans="2:27" x14ac:dyDescent="0.25">
      <c r="B21" s="82">
        <v>270</v>
      </c>
      <c r="C21" s="50" t="s">
        <v>14</v>
      </c>
      <c r="D21" s="53">
        <v>15812</v>
      </c>
      <c r="E21" s="53">
        <v>7171</v>
      </c>
      <c r="F21" s="53">
        <v>22983</v>
      </c>
      <c r="G21" s="301">
        <v>8134</v>
      </c>
      <c r="H21" s="302">
        <v>3658</v>
      </c>
      <c r="I21" s="306">
        <v>11792</v>
      </c>
      <c r="J21" s="83">
        <v>0</v>
      </c>
      <c r="K21" s="53">
        <v>2127</v>
      </c>
      <c r="L21" s="260">
        <v>0</v>
      </c>
      <c r="M21" s="83">
        <v>0</v>
      </c>
      <c r="N21" s="53">
        <v>2127</v>
      </c>
      <c r="O21" s="260">
        <v>4837</v>
      </c>
      <c r="P21" s="83">
        <v>0</v>
      </c>
      <c r="Q21" s="83">
        <v>868</v>
      </c>
      <c r="R21" s="53">
        <v>1267</v>
      </c>
      <c r="S21" s="53">
        <v>6972</v>
      </c>
      <c r="T21" s="53">
        <v>-371</v>
      </c>
      <c r="U21" s="53">
        <v>-346</v>
      </c>
      <c r="V21" s="53">
        <v>-717</v>
      </c>
      <c r="X21" s="264"/>
      <c r="Y21" s="264"/>
      <c r="Z21" s="264"/>
      <c r="AA21" s="264"/>
    </row>
    <row r="22" spans="2:27" x14ac:dyDescent="0.25">
      <c r="B22" s="82">
        <v>273</v>
      </c>
      <c r="C22" s="50" t="s">
        <v>15</v>
      </c>
      <c r="D22" s="53">
        <v>27960</v>
      </c>
      <c r="E22" s="53">
        <v>12680</v>
      </c>
      <c r="F22" s="53">
        <v>40640</v>
      </c>
      <c r="G22" s="301">
        <v>12968</v>
      </c>
      <c r="H22" s="302">
        <v>5832</v>
      </c>
      <c r="I22" s="306">
        <v>18800</v>
      </c>
      <c r="J22" s="83">
        <v>0</v>
      </c>
      <c r="K22" s="53">
        <v>3392</v>
      </c>
      <c r="L22" s="260">
        <v>0</v>
      </c>
      <c r="M22" s="83">
        <v>0</v>
      </c>
      <c r="N22" s="53">
        <v>3392</v>
      </c>
      <c r="O22" s="260">
        <v>7712</v>
      </c>
      <c r="P22" s="83">
        <v>0</v>
      </c>
      <c r="Q22" s="83">
        <v>1383</v>
      </c>
      <c r="R22" s="53">
        <v>3824</v>
      </c>
      <c r="S22" s="53">
        <v>12919</v>
      </c>
      <c r="T22" s="53">
        <v>-591</v>
      </c>
      <c r="U22" s="53">
        <v>-956</v>
      </c>
      <c r="V22" s="53">
        <v>-1547</v>
      </c>
      <c r="X22" s="264"/>
      <c r="Y22" s="264"/>
      <c r="Z22" s="264"/>
      <c r="AA22" s="264"/>
    </row>
    <row r="23" spans="2:27" ht="16.5" x14ac:dyDescent="0.35">
      <c r="B23" s="82">
        <v>500</v>
      </c>
      <c r="C23" s="50" t="s">
        <v>16</v>
      </c>
      <c r="D23" s="84">
        <v>8845</v>
      </c>
      <c r="E23" s="84">
        <v>4011</v>
      </c>
      <c r="F23" s="84">
        <v>12856</v>
      </c>
      <c r="G23" s="303">
        <v>4233</v>
      </c>
      <c r="H23" s="304">
        <v>1903</v>
      </c>
      <c r="I23" s="307">
        <v>6136</v>
      </c>
      <c r="J23" s="85">
        <v>0</v>
      </c>
      <c r="K23" s="84">
        <v>1107</v>
      </c>
      <c r="L23" s="259">
        <v>0</v>
      </c>
      <c r="M23" s="85">
        <v>0</v>
      </c>
      <c r="N23" s="84">
        <v>1107</v>
      </c>
      <c r="O23" s="259">
        <v>2517</v>
      </c>
      <c r="P23" s="85">
        <v>0</v>
      </c>
      <c r="Q23" s="85">
        <v>452</v>
      </c>
      <c r="R23" s="84">
        <v>1099</v>
      </c>
      <c r="S23" s="84">
        <v>4068</v>
      </c>
      <c r="T23" s="84">
        <v>-192</v>
      </c>
      <c r="U23" s="84">
        <v>-270</v>
      </c>
      <c r="V23" s="84">
        <v>-462</v>
      </c>
      <c r="X23" s="264"/>
      <c r="Y23" s="264"/>
      <c r="Z23" s="264"/>
      <c r="AA23" s="264"/>
    </row>
    <row r="24" spans="2:27" x14ac:dyDescent="0.25">
      <c r="B24" s="55"/>
      <c r="C24" s="50" t="s">
        <v>249</v>
      </c>
      <c r="D24" s="51">
        <v>103130</v>
      </c>
      <c r="E24" s="51">
        <v>46769</v>
      </c>
      <c r="F24" s="51">
        <v>149899</v>
      </c>
      <c r="G24" s="299">
        <f>SUM(G18:G23)</f>
        <v>53269</v>
      </c>
      <c r="H24" s="300">
        <f>SUM(H18:H23)</f>
        <v>23954</v>
      </c>
      <c r="I24" s="300">
        <f>SUM(I18:I23)</f>
        <v>77223</v>
      </c>
      <c r="J24" s="51">
        <v>0</v>
      </c>
      <c r="K24" s="51">
        <f t="shared" ref="K24:V24" si="0">SUM(K18:K23)</f>
        <v>13933</v>
      </c>
      <c r="L24" s="51">
        <f t="shared" si="0"/>
        <v>0</v>
      </c>
      <c r="M24" s="51">
        <f t="shared" si="0"/>
        <v>1179</v>
      </c>
      <c r="N24" s="51">
        <f t="shared" si="0"/>
        <v>15112</v>
      </c>
      <c r="O24" s="51">
        <f t="shared" si="0"/>
        <v>31677</v>
      </c>
      <c r="P24" s="51">
        <f t="shared" si="0"/>
        <v>0</v>
      </c>
      <c r="Q24" s="51">
        <f t="shared" si="0"/>
        <v>5683</v>
      </c>
      <c r="R24" s="51">
        <f t="shared" si="0"/>
        <v>9138</v>
      </c>
      <c r="S24" s="51">
        <f t="shared" si="0"/>
        <v>46498</v>
      </c>
      <c r="T24" s="51">
        <f t="shared" si="0"/>
        <v>-2427</v>
      </c>
      <c r="U24" s="51">
        <f t="shared" si="0"/>
        <v>-2210</v>
      </c>
      <c r="V24" s="51">
        <f t="shared" si="0"/>
        <v>-4637</v>
      </c>
      <c r="X24" s="264"/>
      <c r="Y24" s="264"/>
      <c r="Z24" s="264"/>
      <c r="AA24" s="264"/>
    </row>
    <row r="25" spans="2:27" x14ac:dyDescent="0.25">
      <c r="B25" s="55"/>
      <c r="C25" s="50"/>
      <c r="D25" s="50"/>
      <c r="E25" s="50"/>
      <c r="F25" s="50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2:27" x14ac:dyDescent="0.25">
      <c r="B26" s="55"/>
      <c r="C26" s="50"/>
      <c r="D26" s="50"/>
      <c r="E26" s="50"/>
      <c r="F26" s="5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2:27" ht="15.75" x14ac:dyDescent="0.3">
      <c r="B27" s="55"/>
      <c r="C27" s="129" t="s">
        <v>263</v>
      </c>
      <c r="D27" s="129"/>
      <c r="E27" s="129"/>
      <c r="F27" s="129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2:27" x14ac:dyDescent="0.25">
      <c r="B28" s="82">
        <v>400</v>
      </c>
      <c r="C28" s="50" t="s">
        <v>17</v>
      </c>
      <c r="D28" s="51">
        <v>13826</v>
      </c>
      <c r="E28" s="51">
        <v>6270</v>
      </c>
      <c r="F28" s="51">
        <v>20096</v>
      </c>
      <c r="G28" s="51">
        <v>4945</v>
      </c>
      <c r="H28" s="51">
        <v>2224</v>
      </c>
      <c r="I28" s="51">
        <v>7169</v>
      </c>
      <c r="J28" s="51">
        <v>0</v>
      </c>
      <c r="K28" s="51">
        <v>1293</v>
      </c>
      <c r="L28" s="51">
        <v>0</v>
      </c>
      <c r="M28" s="51">
        <v>0</v>
      </c>
      <c r="N28" s="51">
        <v>1293</v>
      </c>
      <c r="O28" s="51">
        <v>2941</v>
      </c>
      <c r="P28" s="51">
        <v>0</v>
      </c>
      <c r="Q28" s="51">
        <v>528</v>
      </c>
      <c r="R28" s="51">
        <v>3453</v>
      </c>
      <c r="S28" s="51">
        <v>6922</v>
      </c>
      <c r="T28" s="51">
        <v>-225</v>
      </c>
      <c r="U28" s="51">
        <v>-830</v>
      </c>
      <c r="V28" s="51">
        <v>-1055</v>
      </c>
      <c r="X28" s="264"/>
      <c r="Y28" s="264"/>
      <c r="Z28" s="264"/>
      <c r="AA28" s="264"/>
    </row>
    <row r="29" spans="2:27" x14ac:dyDescent="0.25">
      <c r="B29" s="82">
        <v>801</v>
      </c>
      <c r="C29" s="50" t="s">
        <v>18</v>
      </c>
      <c r="D29" s="53">
        <v>478</v>
      </c>
      <c r="E29" s="53">
        <v>217</v>
      </c>
      <c r="F29" s="53">
        <v>695</v>
      </c>
      <c r="G29" s="53">
        <v>52</v>
      </c>
      <c r="H29" s="53">
        <v>23</v>
      </c>
      <c r="I29" s="53">
        <v>75</v>
      </c>
      <c r="J29" s="83">
        <v>0</v>
      </c>
      <c r="K29" s="53">
        <v>13</v>
      </c>
      <c r="L29" s="260">
        <v>0</v>
      </c>
      <c r="M29" s="260">
        <v>47</v>
      </c>
      <c r="N29" s="53">
        <v>60</v>
      </c>
      <c r="O29" s="260">
        <v>31</v>
      </c>
      <c r="P29" s="83">
        <v>0</v>
      </c>
      <c r="Q29" s="260">
        <v>5</v>
      </c>
      <c r="R29" s="53">
        <v>370</v>
      </c>
      <c r="S29" s="53">
        <v>406</v>
      </c>
      <c r="T29" s="53">
        <v>-2</v>
      </c>
      <c r="U29" s="53">
        <v>-56</v>
      </c>
      <c r="V29" s="53">
        <v>-58</v>
      </c>
      <c r="X29" s="264"/>
      <c r="Y29" s="264"/>
      <c r="Z29" s="264"/>
      <c r="AA29" s="264"/>
    </row>
    <row r="30" spans="2:27" x14ac:dyDescent="0.25">
      <c r="B30" s="82">
        <v>805</v>
      </c>
      <c r="C30" s="50" t="s">
        <v>19</v>
      </c>
      <c r="D30" s="53">
        <v>1063</v>
      </c>
      <c r="E30" s="53">
        <v>482</v>
      </c>
      <c r="F30" s="53">
        <v>1545</v>
      </c>
      <c r="G30" s="53">
        <v>470</v>
      </c>
      <c r="H30" s="53">
        <v>211</v>
      </c>
      <c r="I30" s="53">
        <v>681</v>
      </c>
      <c r="J30" s="83">
        <v>0</v>
      </c>
      <c r="K30" s="53">
        <v>123</v>
      </c>
      <c r="L30" s="260">
        <v>0</v>
      </c>
      <c r="M30" s="260">
        <v>0</v>
      </c>
      <c r="N30" s="53">
        <v>123</v>
      </c>
      <c r="O30" s="260">
        <v>279</v>
      </c>
      <c r="P30" s="83">
        <v>0</v>
      </c>
      <c r="Q30" s="260">
        <v>50</v>
      </c>
      <c r="R30" s="53">
        <v>174</v>
      </c>
      <c r="S30" s="53">
        <v>503</v>
      </c>
      <c r="T30" s="53">
        <v>-22</v>
      </c>
      <c r="U30" s="53">
        <v>-42</v>
      </c>
      <c r="V30" s="53">
        <v>-64</v>
      </c>
      <c r="X30" s="264"/>
      <c r="Y30" s="264"/>
      <c r="Z30" s="264"/>
      <c r="AA30" s="264"/>
    </row>
    <row r="31" spans="2:27" x14ac:dyDescent="0.25">
      <c r="B31" s="82">
        <v>806</v>
      </c>
      <c r="C31" s="50" t="s">
        <v>20</v>
      </c>
      <c r="D31" s="53">
        <v>152</v>
      </c>
      <c r="E31" s="53">
        <v>69</v>
      </c>
      <c r="F31" s="53">
        <v>221</v>
      </c>
      <c r="G31" s="53">
        <v>91</v>
      </c>
      <c r="H31" s="53">
        <v>41</v>
      </c>
      <c r="I31" s="53">
        <v>132</v>
      </c>
      <c r="J31" s="83">
        <v>0</v>
      </c>
      <c r="K31" s="53">
        <v>24</v>
      </c>
      <c r="L31" s="260">
        <v>0</v>
      </c>
      <c r="M31" s="260">
        <v>6</v>
      </c>
      <c r="N31" s="53">
        <v>30</v>
      </c>
      <c r="O31" s="260">
        <v>54</v>
      </c>
      <c r="P31" s="83">
        <v>0</v>
      </c>
      <c r="Q31" s="260">
        <v>10</v>
      </c>
      <c r="R31" s="53">
        <v>1</v>
      </c>
      <c r="S31" s="53">
        <v>65</v>
      </c>
      <c r="T31" s="260">
        <v>-5</v>
      </c>
      <c r="U31" s="53">
        <v>-1</v>
      </c>
      <c r="V31" s="53">
        <v>-6</v>
      </c>
      <c r="X31" s="264"/>
      <c r="Y31" s="264"/>
      <c r="Z31" s="264"/>
      <c r="AA31" s="264"/>
    </row>
    <row r="32" spans="2:27" x14ac:dyDescent="0.25">
      <c r="B32" s="82">
        <v>807</v>
      </c>
      <c r="C32" s="50" t="s">
        <v>21</v>
      </c>
      <c r="D32" s="53">
        <v>98</v>
      </c>
      <c r="E32" s="53">
        <v>44</v>
      </c>
      <c r="F32" s="53">
        <v>142</v>
      </c>
      <c r="G32" s="53">
        <v>59</v>
      </c>
      <c r="H32" s="53">
        <v>27</v>
      </c>
      <c r="I32" s="53">
        <v>86</v>
      </c>
      <c r="J32" s="83">
        <v>0</v>
      </c>
      <c r="K32" s="83">
        <v>15</v>
      </c>
      <c r="L32" s="260">
        <v>0</v>
      </c>
      <c r="M32" s="260">
        <v>5</v>
      </c>
      <c r="N32" s="53">
        <v>20</v>
      </c>
      <c r="O32" s="260">
        <v>35</v>
      </c>
      <c r="P32" s="83">
        <v>0</v>
      </c>
      <c r="Q32" s="260">
        <v>6</v>
      </c>
      <c r="R32" s="53">
        <v>0</v>
      </c>
      <c r="S32" s="53">
        <v>41</v>
      </c>
      <c r="T32" s="260">
        <v>-4</v>
      </c>
      <c r="U32" s="53">
        <v>-1</v>
      </c>
      <c r="V32" s="53">
        <v>-5</v>
      </c>
      <c r="X32" s="264"/>
      <c r="Y32" s="264"/>
      <c r="Z32" s="264"/>
      <c r="AA32" s="264"/>
    </row>
    <row r="33" spans="2:27" ht="16.5" x14ac:dyDescent="0.35">
      <c r="B33" s="82">
        <v>809</v>
      </c>
      <c r="C33" s="50" t="s">
        <v>22</v>
      </c>
      <c r="D33" s="84">
        <v>44</v>
      </c>
      <c r="E33" s="84">
        <v>20</v>
      </c>
      <c r="F33" s="84">
        <v>64</v>
      </c>
      <c r="G33" s="84">
        <v>27</v>
      </c>
      <c r="H33" s="84">
        <v>12</v>
      </c>
      <c r="I33" s="84">
        <v>39</v>
      </c>
      <c r="J33" s="85">
        <v>0</v>
      </c>
      <c r="K33" s="85">
        <v>7</v>
      </c>
      <c r="L33" s="259">
        <v>0</v>
      </c>
      <c r="M33" s="259">
        <v>2</v>
      </c>
      <c r="N33" s="84">
        <v>9</v>
      </c>
      <c r="O33" s="259">
        <v>16</v>
      </c>
      <c r="P33" s="85">
        <v>0</v>
      </c>
      <c r="Q33" s="84">
        <v>3</v>
      </c>
      <c r="R33" s="84">
        <v>3</v>
      </c>
      <c r="S33" s="84">
        <v>22</v>
      </c>
      <c r="T33" s="84">
        <v>0</v>
      </c>
      <c r="U33" s="84">
        <v>0</v>
      </c>
      <c r="V33" s="84">
        <v>0</v>
      </c>
      <c r="X33" s="264"/>
      <c r="Y33" s="264"/>
      <c r="Z33" s="264"/>
      <c r="AA33" s="264"/>
    </row>
    <row r="34" spans="2:27" x14ac:dyDescent="0.25">
      <c r="B34" s="55"/>
      <c r="C34" s="50" t="s">
        <v>268</v>
      </c>
      <c r="D34" s="51">
        <v>15661</v>
      </c>
      <c r="E34" s="51">
        <v>7102</v>
      </c>
      <c r="F34" s="51">
        <v>22763</v>
      </c>
      <c r="G34" s="51">
        <f>SUM(G28:G33)</f>
        <v>5644</v>
      </c>
      <c r="H34" s="51">
        <f>SUM(H28:H33)</f>
        <v>2538</v>
      </c>
      <c r="I34" s="51">
        <f t="shared" ref="I34:N34" si="1">SUM(I28:I33)</f>
        <v>8182</v>
      </c>
      <c r="J34" s="51">
        <f t="shared" si="1"/>
        <v>0</v>
      </c>
      <c r="K34" s="51">
        <f t="shared" si="1"/>
        <v>1475</v>
      </c>
      <c r="L34" s="51">
        <f t="shared" si="1"/>
        <v>0</v>
      </c>
      <c r="M34" s="51">
        <f t="shared" si="1"/>
        <v>60</v>
      </c>
      <c r="N34" s="51">
        <f t="shared" si="1"/>
        <v>1535</v>
      </c>
      <c r="O34" s="51">
        <f>SUM(O28:O33)</f>
        <v>3356</v>
      </c>
      <c r="P34" s="51">
        <f t="shared" ref="P34:V34" si="2">SUM(P28:P33)</f>
        <v>0</v>
      </c>
      <c r="Q34" s="51">
        <f t="shared" si="2"/>
        <v>602</v>
      </c>
      <c r="R34" s="51">
        <f t="shared" si="2"/>
        <v>4001</v>
      </c>
      <c r="S34" s="51">
        <f t="shared" si="2"/>
        <v>7959</v>
      </c>
      <c r="T34" s="51">
        <f t="shared" si="2"/>
        <v>-258</v>
      </c>
      <c r="U34" s="51">
        <f t="shared" si="2"/>
        <v>-930</v>
      </c>
      <c r="V34" s="51">
        <f t="shared" si="2"/>
        <v>-1188</v>
      </c>
      <c r="X34" s="264"/>
      <c r="Y34" s="264"/>
      <c r="Z34" s="264"/>
      <c r="AA34" s="264"/>
    </row>
    <row r="35" spans="2:27" x14ac:dyDescent="0.25">
      <c r="B35" s="55"/>
      <c r="C35" s="50"/>
      <c r="D35" s="50"/>
      <c r="E35" s="50"/>
      <c r="F35" s="50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2:27" x14ac:dyDescent="0.25">
      <c r="B36" s="55"/>
      <c r="C36" s="50"/>
      <c r="D36" s="50"/>
      <c r="E36" s="50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2:27" ht="15.75" x14ac:dyDescent="0.3">
      <c r="B37" s="55"/>
      <c r="C37" s="129" t="s">
        <v>264</v>
      </c>
      <c r="D37" s="129"/>
      <c r="E37" s="129"/>
      <c r="F37" s="129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spans="2:27" x14ac:dyDescent="0.25">
      <c r="B38" s="82">
        <v>301</v>
      </c>
      <c r="C38" s="50" t="s">
        <v>23</v>
      </c>
      <c r="D38" s="51">
        <v>4368</v>
      </c>
      <c r="E38" s="51">
        <v>1981</v>
      </c>
      <c r="F38" s="51">
        <v>6349</v>
      </c>
      <c r="G38" s="51">
        <v>2176</v>
      </c>
      <c r="H38" s="51">
        <v>978</v>
      </c>
      <c r="I38" s="51">
        <v>3154</v>
      </c>
      <c r="J38" s="51">
        <v>0</v>
      </c>
      <c r="K38" s="51">
        <v>569</v>
      </c>
      <c r="L38" s="51">
        <v>0</v>
      </c>
      <c r="M38" s="51">
        <v>27</v>
      </c>
      <c r="N38" s="51">
        <v>596</v>
      </c>
      <c r="O38" s="51">
        <v>1294</v>
      </c>
      <c r="P38" s="51">
        <v>0</v>
      </c>
      <c r="Q38" s="51">
        <v>232</v>
      </c>
      <c r="R38" s="51">
        <v>600</v>
      </c>
      <c r="S38" s="51">
        <v>2126</v>
      </c>
      <c r="T38" s="51">
        <v>-99</v>
      </c>
      <c r="U38" s="51">
        <v>-108</v>
      </c>
      <c r="V38" s="51">
        <v>-207</v>
      </c>
      <c r="X38" s="264"/>
      <c r="Y38" s="264"/>
      <c r="Z38" s="264"/>
      <c r="AA38" s="264"/>
    </row>
    <row r="39" spans="2:27" x14ac:dyDescent="0.25">
      <c r="B39" s="82">
        <v>302</v>
      </c>
      <c r="C39" s="50" t="s">
        <v>24</v>
      </c>
      <c r="D39" s="53">
        <v>4468</v>
      </c>
      <c r="E39" s="53">
        <v>2026</v>
      </c>
      <c r="F39" s="53">
        <v>6494</v>
      </c>
      <c r="G39" s="53">
        <v>2454</v>
      </c>
      <c r="H39" s="53">
        <v>1103</v>
      </c>
      <c r="I39" s="53">
        <v>3557</v>
      </c>
      <c r="J39" s="83">
        <v>0</v>
      </c>
      <c r="K39" s="53">
        <v>642</v>
      </c>
      <c r="L39" s="260">
        <v>0</v>
      </c>
      <c r="M39" s="53">
        <v>24</v>
      </c>
      <c r="N39" s="53">
        <v>666</v>
      </c>
      <c r="O39" s="260">
        <v>1459</v>
      </c>
      <c r="P39" s="83">
        <v>0</v>
      </c>
      <c r="Q39" s="260">
        <v>262</v>
      </c>
      <c r="R39" s="260">
        <v>307</v>
      </c>
      <c r="S39" s="53">
        <v>2028</v>
      </c>
      <c r="T39" s="53">
        <v>-111</v>
      </c>
      <c r="U39" s="53">
        <v>-58</v>
      </c>
      <c r="V39" s="53">
        <v>-169</v>
      </c>
      <c r="X39" s="264"/>
      <c r="Y39" s="264"/>
      <c r="Z39" s="264"/>
      <c r="AA39" s="264"/>
    </row>
    <row r="40" spans="2:27" x14ac:dyDescent="0.25">
      <c r="B40" s="82">
        <v>303</v>
      </c>
      <c r="C40" s="50" t="s">
        <v>25</v>
      </c>
      <c r="D40" s="53">
        <v>21</v>
      </c>
      <c r="E40" s="53">
        <v>10</v>
      </c>
      <c r="F40" s="53">
        <v>31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260">
        <v>0</v>
      </c>
      <c r="M40" s="83">
        <v>0</v>
      </c>
      <c r="N40" s="83">
        <v>0</v>
      </c>
      <c r="O40" s="260">
        <v>0</v>
      </c>
      <c r="P40" s="83">
        <v>0</v>
      </c>
      <c r="Q40" s="260">
        <v>0</v>
      </c>
      <c r="R40" s="268">
        <v>9</v>
      </c>
      <c r="S40" s="53">
        <v>9</v>
      </c>
      <c r="T40" s="260">
        <v>0</v>
      </c>
      <c r="U40" s="83">
        <v>-3</v>
      </c>
      <c r="V40" s="260">
        <v>-3</v>
      </c>
      <c r="X40" s="264"/>
      <c r="Y40" s="264"/>
      <c r="Z40" s="264"/>
      <c r="AA40" s="264"/>
    </row>
    <row r="41" spans="2:27" x14ac:dyDescent="0.25">
      <c r="B41" s="82">
        <v>304</v>
      </c>
      <c r="C41" s="50" t="s">
        <v>26</v>
      </c>
      <c r="D41" s="53">
        <v>3474</v>
      </c>
      <c r="E41" s="53">
        <v>1576</v>
      </c>
      <c r="F41" s="53">
        <v>5050</v>
      </c>
      <c r="G41" s="53">
        <v>1943</v>
      </c>
      <c r="H41" s="53">
        <v>874</v>
      </c>
      <c r="I41" s="53">
        <v>2817</v>
      </c>
      <c r="J41" s="83">
        <v>0</v>
      </c>
      <c r="K41" s="53">
        <v>508</v>
      </c>
      <c r="L41" s="260">
        <v>0</v>
      </c>
      <c r="M41" s="260">
        <v>61</v>
      </c>
      <c r="N41" s="53">
        <v>569</v>
      </c>
      <c r="O41" s="260">
        <v>1156</v>
      </c>
      <c r="P41" s="83">
        <v>0</v>
      </c>
      <c r="Q41" s="260">
        <v>207</v>
      </c>
      <c r="R41" s="268">
        <v>174</v>
      </c>
      <c r="S41" s="53">
        <v>1537</v>
      </c>
      <c r="T41" s="53">
        <v>-88</v>
      </c>
      <c r="U41" s="53">
        <v>-39</v>
      </c>
      <c r="V41" s="53">
        <v>-127</v>
      </c>
      <c r="X41" s="264"/>
      <c r="Y41" s="264"/>
      <c r="Z41" s="264"/>
      <c r="AA41" s="264"/>
    </row>
    <row r="42" spans="2:27" x14ac:dyDescent="0.25">
      <c r="B42" s="82">
        <v>305</v>
      </c>
      <c r="C42" s="50" t="s">
        <v>27</v>
      </c>
      <c r="D42" s="53">
        <v>4135</v>
      </c>
      <c r="E42" s="53">
        <v>1875</v>
      </c>
      <c r="F42" s="53">
        <v>6010</v>
      </c>
      <c r="G42" s="53">
        <v>2195</v>
      </c>
      <c r="H42" s="53">
        <v>987</v>
      </c>
      <c r="I42" s="53">
        <v>3182</v>
      </c>
      <c r="J42" s="83">
        <v>0</v>
      </c>
      <c r="K42" s="53">
        <v>574</v>
      </c>
      <c r="L42" s="260">
        <v>0</v>
      </c>
      <c r="M42" s="268">
        <v>87</v>
      </c>
      <c r="N42" s="53">
        <v>661</v>
      </c>
      <c r="O42" s="260">
        <v>1305</v>
      </c>
      <c r="P42" s="83">
        <v>0</v>
      </c>
      <c r="Q42" s="260">
        <v>234</v>
      </c>
      <c r="R42" s="260">
        <v>460</v>
      </c>
      <c r="S42" s="53">
        <v>1999</v>
      </c>
      <c r="T42" s="53">
        <v>-100</v>
      </c>
      <c r="U42" s="53">
        <v>-70</v>
      </c>
      <c r="V42" s="53">
        <v>-170</v>
      </c>
      <c r="X42" s="264"/>
      <c r="Y42" s="264"/>
      <c r="Z42" s="264"/>
      <c r="AA42" s="264"/>
    </row>
    <row r="43" spans="2:27" x14ac:dyDescent="0.25">
      <c r="B43" s="82">
        <v>308</v>
      </c>
      <c r="C43" s="50" t="s">
        <v>301</v>
      </c>
      <c r="D43" s="53">
        <v>331</v>
      </c>
      <c r="E43" s="53">
        <v>150</v>
      </c>
      <c r="F43" s="53">
        <v>481</v>
      </c>
      <c r="G43" s="53">
        <v>94</v>
      </c>
      <c r="H43" s="53">
        <v>42</v>
      </c>
      <c r="I43" s="53">
        <v>136</v>
      </c>
      <c r="J43" s="83">
        <v>0</v>
      </c>
      <c r="K43" s="53">
        <v>25</v>
      </c>
      <c r="L43" s="260">
        <v>0</v>
      </c>
      <c r="M43" s="260">
        <v>0</v>
      </c>
      <c r="N43" s="53">
        <v>25</v>
      </c>
      <c r="O43" s="260">
        <v>56</v>
      </c>
      <c r="P43" s="83">
        <v>0</v>
      </c>
      <c r="Q43" s="260">
        <v>10</v>
      </c>
      <c r="R43" s="268">
        <v>117</v>
      </c>
      <c r="S43" s="53">
        <v>183</v>
      </c>
      <c r="T43" s="53">
        <v>-5</v>
      </c>
      <c r="U43" s="53">
        <v>-25</v>
      </c>
      <c r="V43" s="53">
        <v>-30</v>
      </c>
      <c r="X43" s="264"/>
      <c r="Y43" s="264"/>
      <c r="Z43" s="264"/>
      <c r="AA43" s="264"/>
    </row>
    <row r="44" spans="2:27" x14ac:dyDescent="0.25">
      <c r="B44" s="82">
        <v>316</v>
      </c>
      <c r="C44" s="50" t="s">
        <v>28</v>
      </c>
      <c r="D44" s="53">
        <v>1349</v>
      </c>
      <c r="E44" s="53">
        <v>612</v>
      </c>
      <c r="F44" s="53">
        <v>1961</v>
      </c>
      <c r="G44" s="53">
        <v>894</v>
      </c>
      <c r="H44" s="53">
        <v>402</v>
      </c>
      <c r="I44" s="53">
        <v>1296</v>
      </c>
      <c r="J44" s="83">
        <v>0</v>
      </c>
      <c r="K44" s="53">
        <v>234</v>
      </c>
      <c r="L44" s="260">
        <v>0</v>
      </c>
      <c r="M44" s="260">
        <v>307</v>
      </c>
      <c r="N44" s="53">
        <v>541</v>
      </c>
      <c r="O44" s="260">
        <v>531</v>
      </c>
      <c r="P44" s="83">
        <v>0</v>
      </c>
      <c r="Q44" s="260">
        <v>95</v>
      </c>
      <c r="R44" s="268">
        <v>178</v>
      </c>
      <c r="S44" s="53">
        <v>804</v>
      </c>
      <c r="T44" s="53">
        <v>-41</v>
      </c>
      <c r="U44" s="53">
        <v>20</v>
      </c>
      <c r="V44" s="53">
        <v>-21</v>
      </c>
      <c r="X44" s="264"/>
      <c r="Y44" s="264"/>
      <c r="Z44" s="264"/>
      <c r="AA44" s="264"/>
    </row>
    <row r="45" spans="2:27" x14ac:dyDescent="0.25">
      <c r="B45" s="82">
        <v>318</v>
      </c>
      <c r="C45" s="50" t="s">
        <v>29</v>
      </c>
      <c r="D45" s="53">
        <v>6612</v>
      </c>
      <c r="E45" s="53">
        <v>2999</v>
      </c>
      <c r="F45" s="53">
        <v>9611</v>
      </c>
      <c r="G45" s="53">
        <v>4093</v>
      </c>
      <c r="H45" s="53">
        <v>1840</v>
      </c>
      <c r="I45" s="53">
        <v>5933</v>
      </c>
      <c r="J45" s="83">
        <v>0</v>
      </c>
      <c r="K45" s="53">
        <v>1070</v>
      </c>
      <c r="L45" s="260">
        <v>0</v>
      </c>
      <c r="M45" s="260">
        <v>264</v>
      </c>
      <c r="N45" s="53">
        <v>1334</v>
      </c>
      <c r="O45" s="260">
        <v>2434</v>
      </c>
      <c r="P45" s="83">
        <v>0</v>
      </c>
      <c r="Q45" s="260">
        <v>437</v>
      </c>
      <c r="R45" s="268">
        <v>454</v>
      </c>
      <c r="S45" s="53">
        <v>3325</v>
      </c>
      <c r="T45" s="53">
        <v>-184</v>
      </c>
      <c r="U45" s="53">
        <v>-80</v>
      </c>
      <c r="V45" s="53">
        <v>-264</v>
      </c>
      <c r="X45" s="264"/>
      <c r="Y45" s="264"/>
      <c r="Z45" s="264"/>
      <c r="AA45" s="264"/>
    </row>
    <row r="46" spans="2:27" x14ac:dyDescent="0.25">
      <c r="B46" s="82">
        <v>320</v>
      </c>
      <c r="C46" s="50" t="s">
        <v>30</v>
      </c>
      <c r="D46" s="53">
        <v>1901</v>
      </c>
      <c r="E46" s="53">
        <v>862</v>
      </c>
      <c r="F46" s="53">
        <v>2763</v>
      </c>
      <c r="G46" s="53">
        <v>757</v>
      </c>
      <c r="H46" s="53">
        <v>340</v>
      </c>
      <c r="I46" s="53">
        <v>1097</v>
      </c>
      <c r="J46" s="83">
        <v>0</v>
      </c>
      <c r="K46" s="53">
        <v>198</v>
      </c>
      <c r="L46" s="260">
        <v>0</v>
      </c>
      <c r="M46" s="268">
        <v>31</v>
      </c>
      <c r="N46" s="53">
        <v>229</v>
      </c>
      <c r="O46" s="260">
        <v>450</v>
      </c>
      <c r="P46" s="83">
        <v>0</v>
      </c>
      <c r="Q46" s="260">
        <v>81</v>
      </c>
      <c r="R46" s="260">
        <v>561</v>
      </c>
      <c r="S46" s="53">
        <v>1092</v>
      </c>
      <c r="T46" s="53">
        <v>-33</v>
      </c>
      <c r="U46" s="53">
        <v>-90</v>
      </c>
      <c r="V46" s="53">
        <v>-123</v>
      </c>
      <c r="X46" s="264"/>
      <c r="Y46" s="264"/>
      <c r="Z46" s="264"/>
      <c r="AA46" s="264"/>
    </row>
    <row r="47" spans="2:27" x14ac:dyDescent="0.25">
      <c r="B47" s="82">
        <v>330</v>
      </c>
      <c r="C47" s="50" t="s">
        <v>31</v>
      </c>
      <c r="D47" s="53">
        <v>2736</v>
      </c>
      <c r="E47" s="53">
        <v>1241</v>
      </c>
      <c r="F47" s="53">
        <v>3977</v>
      </c>
      <c r="G47" s="53">
        <v>1027</v>
      </c>
      <c r="H47" s="53">
        <v>462</v>
      </c>
      <c r="I47" s="53">
        <v>1489</v>
      </c>
      <c r="J47" s="83">
        <v>0</v>
      </c>
      <c r="K47" s="53">
        <v>269</v>
      </c>
      <c r="L47" s="260">
        <v>0</v>
      </c>
      <c r="M47" s="260">
        <v>499</v>
      </c>
      <c r="N47" s="53">
        <v>768</v>
      </c>
      <c r="O47" s="260">
        <v>611</v>
      </c>
      <c r="P47" s="83">
        <v>0</v>
      </c>
      <c r="Q47" s="260">
        <v>110</v>
      </c>
      <c r="R47" s="268">
        <v>935</v>
      </c>
      <c r="S47" s="53">
        <v>1656</v>
      </c>
      <c r="T47" s="53">
        <v>-46</v>
      </c>
      <c r="U47" s="53">
        <v>-161</v>
      </c>
      <c r="V47" s="53">
        <v>-207</v>
      </c>
      <c r="X47" s="264"/>
      <c r="Y47" s="264"/>
      <c r="Z47" s="264"/>
      <c r="AA47" s="264"/>
    </row>
    <row r="48" spans="2:27" x14ac:dyDescent="0.25">
      <c r="B48" s="82">
        <v>345</v>
      </c>
      <c r="C48" s="50" t="s">
        <v>32</v>
      </c>
      <c r="D48" s="53">
        <v>10444</v>
      </c>
      <c r="E48" s="53">
        <v>4736</v>
      </c>
      <c r="F48" s="53">
        <v>15180</v>
      </c>
      <c r="G48" s="53">
        <v>5955</v>
      </c>
      <c r="H48" s="53">
        <v>2678</v>
      </c>
      <c r="I48" s="53">
        <v>8633</v>
      </c>
      <c r="J48" s="83">
        <v>0</v>
      </c>
      <c r="K48" s="53">
        <v>1558</v>
      </c>
      <c r="L48" s="260">
        <v>0</v>
      </c>
      <c r="M48" s="260">
        <v>277</v>
      </c>
      <c r="N48" s="53">
        <v>1835</v>
      </c>
      <c r="O48" s="260">
        <v>3541</v>
      </c>
      <c r="P48" s="83">
        <v>0</v>
      </c>
      <c r="Q48" s="260">
        <v>635</v>
      </c>
      <c r="R48" s="268">
        <v>480</v>
      </c>
      <c r="S48" s="53">
        <v>4656</v>
      </c>
      <c r="T48" s="53">
        <v>-272</v>
      </c>
      <c r="U48" s="53">
        <v>-96</v>
      </c>
      <c r="V48" s="53">
        <v>-368</v>
      </c>
      <c r="X48" s="264"/>
      <c r="Y48" s="264"/>
      <c r="Z48" s="264"/>
      <c r="AA48" s="264"/>
    </row>
    <row r="49" spans="2:27" ht="16.5" x14ac:dyDescent="0.35">
      <c r="B49" s="82">
        <v>728</v>
      </c>
      <c r="C49" s="50" t="s">
        <v>33</v>
      </c>
      <c r="D49" s="53">
        <v>54</v>
      </c>
      <c r="E49" s="53">
        <v>25</v>
      </c>
      <c r="F49" s="53">
        <v>79</v>
      </c>
      <c r="G49" s="84">
        <v>28</v>
      </c>
      <c r="H49" s="84">
        <v>12</v>
      </c>
      <c r="I49" s="84">
        <v>40</v>
      </c>
      <c r="J49" s="84">
        <v>0</v>
      </c>
      <c r="K49" s="84">
        <v>7</v>
      </c>
      <c r="L49" s="84">
        <v>0</v>
      </c>
      <c r="M49" s="84">
        <v>0</v>
      </c>
      <c r="N49" s="84">
        <v>7</v>
      </c>
      <c r="O49" s="84">
        <v>16</v>
      </c>
      <c r="P49" s="84">
        <v>0</v>
      </c>
      <c r="Q49" s="84">
        <v>3</v>
      </c>
      <c r="R49" s="84">
        <v>7</v>
      </c>
      <c r="S49" s="84">
        <v>26</v>
      </c>
      <c r="T49" s="84">
        <v>-1</v>
      </c>
      <c r="U49" s="84">
        <v>-1</v>
      </c>
      <c r="V49" s="84">
        <v>-2</v>
      </c>
      <c r="X49" s="264"/>
      <c r="Y49" s="264"/>
      <c r="Z49" s="264"/>
      <c r="AA49" s="264"/>
    </row>
    <row r="50" spans="2:27" x14ac:dyDescent="0.25">
      <c r="B50" s="55"/>
      <c r="C50" s="50" t="s">
        <v>269</v>
      </c>
      <c r="D50" s="51">
        <v>40646</v>
      </c>
      <c r="E50" s="51">
        <v>18434</v>
      </c>
      <c r="F50" s="51">
        <v>59080</v>
      </c>
      <c r="G50" s="51">
        <f>SUM(G38:G49)</f>
        <v>21616</v>
      </c>
      <c r="H50" s="51">
        <f>SUM(H38:H49)</f>
        <v>9718</v>
      </c>
      <c r="I50" s="51">
        <f t="shared" ref="I50:V50" si="3">SUM(I38:I49)</f>
        <v>31334</v>
      </c>
      <c r="J50" s="51">
        <f t="shared" si="3"/>
        <v>0</v>
      </c>
      <c r="K50" s="51">
        <f t="shared" si="3"/>
        <v>5654</v>
      </c>
      <c r="L50" s="51">
        <f t="shared" si="3"/>
        <v>0</v>
      </c>
      <c r="M50" s="51">
        <f t="shared" si="3"/>
        <v>1577</v>
      </c>
      <c r="N50" s="51">
        <f t="shared" si="3"/>
        <v>7231</v>
      </c>
      <c r="O50" s="51">
        <f t="shared" si="3"/>
        <v>12853</v>
      </c>
      <c r="P50" s="51">
        <f t="shared" si="3"/>
        <v>0</v>
      </c>
      <c r="Q50" s="51">
        <f t="shared" si="3"/>
        <v>2306</v>
      </c>
      <c r="R50" s="51">
        <f t="shared" si="3"/>
        <v>4282</v>
      </c>
      <c r="S50" s="51">
        <f t="shared" si="3"/>
        <v>19441</v>
      </c>
      <c r="T50" s="51">
        <f t="shared" si="3"/>
        <v>-980</v>
      </c>
      <c r="U50" s="51">
        <f t="shared" si="3"/>
        <v>-711</v>
      </c>
      <c r="V50" s="51">
        <f t="shared" si="3"/>
        <v>-1691</v>
      </c>
      <c r="X50" s="264"/>
      <c r="Y50" s="264"/>
      <c r="Z50" s="264"/>
      <c r="AA50" s="264"/>
    </row>
    <row r="51" spans="2:27" x14ac:dyDescent="0.25">
      <c r="B51" s="55"/>
      <c r="C51" s="50"/>
      <c r="D51" s="50"/>
      <c r="E51" s="50"/>
      <c r="F51" s="50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2:27" x14ac:dyDescent="0.25">
      <c r="B52" s="55"/>
      <c r="C52" s="50"/>
      <c r="D52" s="50"/>
      <c r="E52" s="50"/>
      <c r="F52" s="50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2:27" hidden="1" x14ac:dyDescent="0.25"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2:27" hidden="1" x14ac:dyDescent="0.25">
      <c r="B54" s="60"/>
      <c r="C54" s="61"/>
      <c r="D54" s="60"/>
      <c r="E54" s="62"/>
      <c r="F54" s="63"/>
      <c r="G54" s="60"/>
      <c r="H54" s="62"/>
      <c r="I54" s="63"/>
      <c r="J54" s="315" t="s">
        <v>215</v>
      </c>
      <c r="K54" s="316"/>
      <c r="L54" s="316"/>
      <c r="M54" s="316"/>
      <c r="N54" s="317"/>
      <c r="O54" s="315" t="s">
        <v>216</v>
      </c>
      <c r="P54" s="316"/>
      <c r="Q54" s="316"/>
      <c r="R54" s="316"/>
      <c r="S54" s="317"/>
      <c r="T54" s="64"/>
      <c r="U54" s="64"/>
      <c r="V54" s="65"/>
    </row>
    <row r="55" spans="2:27" hidden="1" x14ac:dyDescent="0.25">
      <c r="B55" s="66"/>
      <c r="C55" s="67"/>
      <c r="D55" s="66"/>
      <c r="E55" s="68"/>
      <c r="F55" s="69"/>
      <c r="G55" s="66"/>
      <c r="H55" s="68"/>
      <c r="I55" s="69"/>
      <c r="J55" s="66"/>
      <c r="K55" s="68"/>
      <c r="L55" s="68"/>
      <c r="M55" s="68"/>
      <c r="N55" s="69"/>
      <c r="O55" s="66"/>
      <c r="P55" s="68"/>
      <c r="Q55" s="68"/>
      <c r="R55" s="68"/>
      <c r="S55" s="69"/>
      <c r="T55" s="2"/>
      <c r="U55" s="68"/>
      <c r="V55" s="69"/>
    </row>
    <row r="56" spans="2:27" hidden="1" x14ac:dyDescent="0.25">
      <c r="B56" s="66"/>
      <c r="C56" s="67"/>
      <c r="D56" s="66"/>
      <c r="E56" s="68"/>
      <c r="F56" s="69"/>
      <c r="G56" s="66"/>
      <c r="H56" s="68"/>
      <c r="I56" s="69"/>
      <c r="J56" s="66"/>
      <c r="K56" s="68"/>
      <c r="L56" s="68"/>
      <c r="M56" s="70" t="s">
        <v>217</v>
      </c>
      <c r="N56" s="69"/>
      <c r="O56" s="66"/>
      <c r="P56" s="68"/>
      <c r="Q56" s="68"/>
      <c r="R56" s="70" t="s">
        <v>217</v>
      </c>
      <c r="S56" s="69"/>
      <c r="T56" s="2"/>
      <c r="U56" s="70" t="s">
        <v>288</v>
      </c>
      <c r="V56" s="69"/>
    </row>
    <row r="57" spans="2:27" hidden="1" x14ac:dyDescent="0.25">
      <c r="B57" s="66"/>
      <c r="C57" s="67"/>
      <c r="D57" s="309">
        <v>42916</v>
      </c>
      <c r="E57" s="310"/>
      <c r="F57" s="311"/>
      <c r="G57" s="309">
        <v>43646</v>
      </c>
      <c r="H57" s="310"/>
      <c r="I57" s="311"/>
      <c r="J57" s="66"/>
      <c r="K57" s="68"/>
      <c r="L57" s="70" t="s">
        <v>218</v>
      </c>
      <c r="M57" s="70" t="s">
        <v>219</v>
      </c>
      <c r="N57" s="71"/>
      <c r="O57" s="70" t="s">
        <v>218</v>
      </c>
      <c r="P57" s="70"/>
      <c r="Q57" s="2"/>
      <c r="R57" s="70" t="s">
        <v>219</v>
      </c>
      <c r="S57" s="71"/>
      <c r="T57" s="2"/>
      <c r="U57" s="70" t="s">
        <v>289</v>
      </c>
      <c r="V57" s="69"/>
    </row>
    <row r="58" spans="2:27" hidden="1" x14ac:dyDescent="0.25">
      <c r="B58" s="66"/>
      <c r="C58" s="67"/>
      <c r="D58" s="309"/>
      <c r="E58" s="310"/>
      <c r="F58" s="311"/>
      <c r="G58" s="309"/>
      <c r="H58" s="310"/>
      <c r="I58" s="311"/>
      <c r="J58" s="66"/>
      <c r="K58" s="68"/>
      <c r="L58" s="70" t="s">
        <v>220</v>
      </c>
      <c r="M58" s="70" t="s">
        <v>221</v>
      </c>
      <c r="N58" s="71"/>
      <c r="O58" s="70" t="s">
        <v>220</v>
      </c>
      <c r="P58" s="70"/>
      <c r="Q58" s="2"/>
      <c r="R58" s="70" t="s">
        <v>221</v>
      </c>
      <c r="S58" s="71"/>
      <c r="T58" s="2"/>
      <c r="U58" s="70" t="s">
        <v>290</v>
      </c>
      <c r="V58" s="69"/>
    </row>
    <row r="59" spans="2:27" ht="15.75" hidden="1" thickBot="1" x14ac:dyDescent="0.3">
      <c r="B59" s="66"/>
      <c r="C59" s="67"/>
      <c r="D59" s="312"/>
      <c r="E59" s="313"/>
      <c r="F59" s="314"/>
      <c r="G59" s="312"/>
      <c r="H59" s="313"/>
      <c r="I59" s="314"/>
      <c r="J59" s="66"/>
      <c r="K59" s="68"/>
      <c r="L59" s="70" t="s">
        <v>222</v>
      </c>
      <c r="M59" s="70" t="s">
        <v>220</v>
      </c>
      <c r="N59" s="71"/>
      <c r="O59" s="70" t="s">
        <v>222</v>
      </c>
      <c r="P59" s="70"/>
      <c r="Q59" s="2"/>
      <c r="R59" s="70" t="s">
        <v>220</v>
      </c>
      <c r="S59" s="71"/>
      <c r="T59" s="66"/>
      <c r="U59" s="70" t="s">
        <v>260</v>
      </c>
      <c r="V59" s="69"/>
    </row>
    <row r="60" spans="2:27" hidden="1" x14ac:dyDescent="0.25">
      <c r="B60" s="66"/>
      <c r="C60" s="67"/>
      <c r="D60" s="73" t="s">
        <v>223</v>
      </c>
      <c r="E60" s="74" t="s">
        <v>224</v>
      </c>
      <c r="F60" s="63"/>
      <c r="G60" s="73" t="s">
        <v>223</v>
      </c>
      <c r="H60" s="74" t="s">
        <v>224</v>
      </c>
      <c r="I60" s="63"/>
      <c r="J60" s="72" t="s">
        <v>225</v>
      </c>
      <c r="K60" s="70"/>
      <c r="L60" s="70" t="s">
        <v>226</v>
      </c>
      <c r="M60" s="70" t="s">
        <v>1</v>
      </c>
      <c r="N60" s="71" t="s">
        <v>5</v>
      </c>
      <c r="O60" s="70" t="s">
        <v>226</v>
      </c>
      <c r="P60" s="70"/>
      <c r="Q60" s="72" t="s">
        <v>260</v>
      </c>
      <c r="R60" s="70" t="s">
        <v>1</v>
      </c>
      <c r="S60" s="71" t="s">
        <v>5</v>
      </c>
      <c r="T60" s="72"/>
      <c r="U60" s="70" t="s">
        <v>291</v>
      </c>
      <c r="V60" s="71"/>
    </row>
    <row r="61" spans="2:27" hidden="1" x14ac:dyDescent="0.25">
      <c r="B61" s="66"/>
      <c r="C61" s="67"/>
      <c r="D61" s="72" t="s">
        <v>227</v>
      </c>
      <c r="E61" s="70" t="s">
        <v>227</v>
      </c>
      <c r="F61" s="69"/>
      <c r="G61" s="72" t="s">
        <v>227</v>
      </c>
      <c r="H61" s="70" t="s">
        <v>227</v>
      </c>
      <c r="I61" s="69"/>
      <c r="J61" s="72" t="s">
        <v>220</v>
      </c>
      <c r="K61" s="70"/>
      <c r="L61" s="70" t="s">
        <v>228</v>
      </c>
      <c r="M61" s="70" t="s">
        <v>4</v>
      </c>
      <c r="N61" s="71" t="s">
        <v>229</v>
      </c>
      <c r="O61" s="70" t="s">
        <v>228</v>
      </c>
      <c r="P61" s="70"/>
      <c r="Q61" s="72" t="s">
        <v>220</v>
      </c>
      <c r="R61" s="70" t="s">
        <v>4</v>
      </c>
      <c r="S61" s="71" t="s">
        <v>229</v>
      </c>
      <c r="T61" s="72" t="s">
        <v>230</v>
      </c>
      <c r="U61" s="70" t="s">
        <v>292</v>
      </c>
      <c r="V61" s="71" t="s">
        <v>10</v>
      </c>
    </row>
    <row r="62" spans="2:27" hidden="1" x14ac:dyDescent="0.25">
      <c r="B62" s="66"/>
      <c r="C62" s="67"/>
      <c r="D62" s="72" t="s">
        <v>231</v>
      </c>
      <c r="E62" s="70" t="s">
        <v>231</v>
      </c>
      <c r="F62" s="71" t="s">
        <v>5</v>
      </c>
      <c r="G62" s="72" t="s">
        <v>231</v>
      </c>
      <c r="H62" s="70" t="s">
        <v>231</v>
      </c>
      <c r="I62" s="71" t="s">
        <v>5</v>
      </c>
      <c r="J62" s="72" t="s">
        <v>232</v>
      </c>
      <c r="K62" s="70"/>
      <c r="L62" s="70" t="s">
        <v>233</v>
      </c>
      <c r="M62" s="70" t="s">
        <v>234</v>
      </c>
      <c r="N62" s="71" t="s">
        <v>235</v>
      </c>
      <c r="O62" s="70" t="s">
        <v>233</v>
      </c>
      <c r="P62" s="70"/>
      <c r="Q62" s="72" t="s">
        <v>232</v>
      </c>
      <c r="R62" s="70" t="s">
        <v>234</v>
      </c>
      <c r="S62" s="71" t="s">
        <v>236</v>
      </c>
      <c r="T62" s="72" t="s">
        <v>1</v>
      </c>
      <c r="U62" s="70" t="s">
        <v>293</v>
      </c>
      <c r="V62" s="71" t="s">
        <v>10</v>
      </c>
    </row>
    <row r="63" spans="2:27" hidden="1" x14ac:dyDescent="0.25">
      <c r="B63" s="75"/>
      <c r="C63" s="76"/>
      <c r="D63" s="72" t="s">
        <v>237</v>
      </c>
      <c r="E63" s="72" t="s">
        <v>237</v>
      </c>
      <c r="F63" s="72" t="s">
        <v>237</v>
      </c>
      <c r="G63" s="72" t="s">
        <v>237</v>
      </c>
      <c r="H63" s="72" t="s">
        <v>237</v>
      </c>
      <c r="I63" s="72" t="s">
        <v>237</v>
      </c>
      <c r="J63" s="72" t="s">
        <v>226</v>
      </c>
      <c r="K63" s="70"/>
      <c r="L63" s="70" t="s">
        <v>250</v>
      </c>
      <c r="M63" s="70" t="s">
        <v>231</v>
      </c>
      <c r="N63" s="71" t="s">
        <v>240</v>
      </c>
      <c r="O63" s="70" t="s">
        <v>238</v>
      </c>
      <c r="P63" s="70" t="s">
        <v>239</v>
      </c>
      <c r="Q63" s="72" t="s">
        <v>226</v>
      </c>
      <c r="R63" s="70" t="s">
        <v>231</v>
      </c>
      <c r="S63" s="71" t="s">
        <v>240</v>
      </c>
      <c r="T63" s="72" t="s">
        <v>241</v>
      </c>
      <c r="U63" s="70" t="s">
        <v>294</v>
      </c>
      <c r="V63" s="71" t="s">
        <v>242</v>
      </c>
    </row>
    <row r="64" spans="2:27" ht="15.75" hidden="1" thickBot="1" x14ac:dyDescent="0.3">
      <c r="B64" s="77" t="s">
        <v>3</v>
      </c>
      <c r="C64" s="78" t="s">
        <v>1</v>
      </c>
      <c r="D64" s="79" t="s">
        <v>243</v>
      </c>
      <c r="E64" s="80" t="s">
        <v>243</v>
      </c>
      <c r="F64" s="81" t="s">
        <v>243</v>
      </c>
      <c r="G64" s="79" t="s">
        <v>243</v>
      </c>
      <c r="H64" s="80" t="s">
        <v>243</v>
      </c>
      <c r="I64" s="81" t="s">
        <v>243</v>
      </c>
      <c r="J64" s="79" t="s">
        <v>244</v>
      </c>
      <c r="K64" s="80"/>
      <c r="L64" s="80" t="s">
        <v>245</v>
      </c>
      <c r="M64" s="80" t="s">
        <v>4</v>
      </c>
      <c r="N64" s="81" t="s">
        <v>247</v>
      </c>
      <c r="O64" s="80" t="s">
        <v>245</v>
      </c>
      <c r="P64" s="80" t="s">
        <v>246</v>
      </c>
      <c r="Q64" s="79" t="s">
        <v>244</v>
      </c>
      <c r="R64" s="80" t="s">
        <v>4</v>
      </c>
      <c r="S64" s="81" t="s">
        <v>247</v>
      </c>
      <c r="T64" s="79" t="s">
        <v>248</v>
      </c>
      <c r="U64" s="80" t="s">
        <v>4</v>
      </c>
      <c r="V64" s="81" t="s">
        <v>248</v>
      </c>
    </row>
    <row r="65" spans="2:27" hidden="1" x14ac:dyDescent="0.25">
      <c r="B65" s="8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87"/>
      <c r="P65" s="47"/>
      <c r="Q65" s="47"/>
      <c r="R65" s="47"/>
      <c r="S65" s="47"/>
      <c r="T65" s="47"/>
      <c r="U65" s="47"/>
      <c r="V65" s="87"/>
    </row>
    <row r="66" spans="2:27" ht="16.5" customHeight="1" x14ac:dyDescent="0.3">
      <c r="B66" s="55"/>
      <c r="C66" s="318" t="s">
        <v>251</v>
      </c>
      <c r="D66" s="318"/>
      <c r="E66" s="253"/>
      <c r="F66" s="253"/>
      <c r="G66" s="254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2:27" x14ac:dyDescent="0.25">
      <c r="B67" s="82">
        <v>1</v>
      </c>
      <c r="C67" s="50" t="s">
        <v>34</v>
      </c>
      <c r="D67" s="51">
        <v>6177</v>
      </c>
      <c r="E67" s="51">
        <v>5046</v>
      </c>
      <c r="F67" s="51">
        <v>11223</v>
      </c>
      <c r="G67" s="51">
        <v>3625</v>
      </c>
      <c r="H67" s="51">
        <v>2944</v>
      </c>
      <c r="I67" s="51">
        <v>6569</v>
      </c>
      <c r="J67" s="51">
        <v>0</v>
      </c>
      <c r="K67" s="51">
        <v>948</v>
      </c>
      <c r="L67" s="51">
        <v>0</v>
      </c>
      <c r="M67" s="51">
        <v>142</v>
      </c>
      <c r="N67" s="51">
        <v>1090</v>
      </c>
      <c r="O67" s="51">
        <v>2156</v>
      </c>
      <c r="P67" s="51">
        <v>0</v>
      </c>
      <c r="Q67" s="51">
        <v>387</v>
      </c>
      <c r="R67" s="51">
        <v>269</v>
      </c>
      <c r="S67" s="51">
        <v>2812</v>
      </c>
      <c r="T67" s="51">
        <v>-165</v>
      </c>
      <c r="U67" s="51">
        <v>-21</v>
      </c>
      <c r="V67" s="51">
        <v>-186</v>
      </c>
      <c r="X67" s="264"/>
      <c r="Y67" s="264"/>
      <c r="Z67" s="264"/>
      <c r="AA67" s="264"/>
    </row>
    <row r="68" spans="2:27" x14ac:dyDescent="0.25">
      <c r="B68" s="82">
        <v>2</v>
      </c>
      <c r="C68" s="50" t="s">
        <v>35</v>
      </c>
      <c r="D68" s="53">
        <v>7289</v>
      </c>
      <c r="E68" s="53">
        <v>5954</v>
      </c>
      <c r="F68" s="53">
        <v>13243</v>
      </c>
      <c r="G68" s="53">
        <v>4409</v>
      </c>
      <c r="H68" s="53">
        <v>3580</v>
      </c>
      <c r="I68" s="53">
        <v>7989</v>
      </c>
      <c r="J68" s="83">
        <v>0</v>
      </c>
      <c r="K68" s="53">
        <v>1153</v>
      </c>
      <c r="L68" s="260">
        <v>0</v>
      </c>
      <c r="M68" s="260">
        <v>382</v>
      </c>
      <c r="N68" s="53">
        <v>1535</v>
      </c>
      <c r="O68" s="260">
        <v>2622</v>
      </c>
      <c r="P68" s="83">
        <v>0</v>
      </c>
      <c r="Q68" s="288">
        <v>470</v>
      </c>
      <c r="R68" s="255">
        <v>289</v>
      </c>
      <c r="S68" s="53">
        <v>3381</v>
      </c>
      <c r="T68" s="53">
        <v>-200</v>
      </c>
      <c r="U68" s="53">
        <v>2</v>
      </c>
      <c r="V68" s="53">
        <v>-198</v>
      </c>
      <c r="X68" s="264"/>
      <c r="Y68" s="264"/>
      <c r="Z68" s="264"/>
      <c r="AA68" s="264"/>
    </row>
    <row r="69" spans="2:27" x14ac:dyDescent="0.25">
      <c r="B69" s="82">
        <v>3</v>
      </c>
      <c r="C69" s="50" t="s">
        <v>36</v>
      </c>
      <c r="D69" s="53">
        <v>8432</v>
      </c>
      <c r="E69" s="53">
        <v>6888</v>
      </c>
      <c r="F69" s="53">
        <v>15320</v>
      </c>
      <c r="G69" s="53">
        <v>5604</v>
      </c>
      <c r="H69" s="53">
        <v>4552</v>
      </c>
      <c r="I69" s="53">
        <v>10156</v>
      </c>
      <c r="J69" s="83">
        <v>0</v>
      </c>
      <c r="K69" s="53">
        <v>1466</v>
      </c>
      <c r="L69" s="260">
        <v>0</v>
      </c>
      <c r="M69" s="260">
        <v>653</v>
      </c>
      <c r="N69" s="53">
        <v>2119</v>
      </c>
      <c r="O69" s="260">
        <v>3333</v>
      </c>
      <c r="P69" s="83">
        <v>0</v>
      </c>
      <c r="Q69" s="288">
        <v>598</v>
      </c>
      <c r="R69" s="83">
        <v>0</v>
      </c>
      <c r="S69" s="53">
        <v>3931</v>
      </c>
      <c r="T69" s="53">
        <v>-255</v>
      </c>
      <c r="U69" s="53">
        <v>126</v>
      </c>
      <c r="V69" s="53">
        <v>-129</v>
      </c>
      <c r="X69" s="264"/>
      <c r="Y69" s="264"/>
      <c r="Z69" s="264"/>
      <c r="AA69" s="264"/>
    </row>
    <row r="70" spans="2:27" x14ac:dyDescent="0.25">
      <c r="B70" s="82">
        <v>4</v>
      </c>
      <c r="C70" s="50" t="s">
        <v>37</v>
      </c>
      <c r="D70" s="53">
        <v>3223</v>
      </c>
      <c r="E70" s="53">
        <v>2633</v>
      </c>
      <c r="F70" s="53">
        <v>5856</v>
      </c>
      <c r="G70" s="53">
        <v>1696</v>
      </c>
      <c r="H70" s="53">
        <v>1378</v>
      </c>
      <c r="I70" s="53">
        <v>3074</v>
      </c>
      <c r="J70" s="83">
        <v>0</v>
      </c>
      <c r="K70" s="53">
        <v>444</v>
      </c>
      <c r="L70" s="260">
        <v>0</v>
      </c>
      <c r="M70" s="260">
        <v>30</v>
      </c>
      <c r="N70" s="53">
        <v>474</v>
      </c>
      <c r="O70" s="260">
        <v>1009</v>
      </c>
      <c r="P70" s="83">
        <v>0</v>
      </c>
      <c r="Q70" s="288">
        <v>181</v>
      </c>
      <c r="R70" s="255">
        <v>215</v>
      </c>
      <c r="S70" s="53">
        <v>1405</v>
      </c>
      <c r="T70" s="53">
        <v>-77</v>
      </c>
      <c r="U70" s="53">
        <v>-63</v>
      </c>
      <c r="V70" s="53">
        <v>-140</v>
      </c>
      <c r="X70" s="264"/>
      <c r="Y70" s="264"/>
      <c r="Z70" s="264"/>
      <c r="AA70" s="264"/>
    </row>
    <row r="71" spans="2:27" x14ac:dyDescent="0.25">
      <c r="B71" s="82">
        <v>5</v>
      </c>
      <c r="C71" s="50" t="s">
        <v>38</v>
      </c>
      <c r="D71" s="53">
        <v>12388</v>
      </c>
      <c r="E71" s="53">
        <v>10119</v>
      </c>
      <c r="F71" s="53">
        <v>22507</v>
      </c>
      <c r="G71" s="53">
        <v>7351</v>
      </c>
      <c r="H71" s="53">
        <v>5970</v>
      </c>
      <c r="I71" s="53">
        <v>13321</v>
      </c>
      <c r="J71" s="83">
        <v>0</v>
      </c>
      <c r="K71" s="53">
        <v>1922</v>
      </c>
      <c r="L71" s="260">
        <v>0</v>
      </c>
      <c r="M71" s="260">
        <v>292</v>
      </c>
      <c r="N71" s="53">
        <v>2214</v>
      </c>
      <c r="O71" s="260">
        <v>4371</v>
      </c>
      <c r="P71" s="83">
        <v>0</v>
      </c>
      <c r="Q71" s="288">
        <v>784</v>
      </c>
      <c r="R71" s="255">
        <v>321</v>
      </c>
      <c r="S71" s="53">
        <v>5476</v>
      </c>
      <c r="T71" s="53">
        <v>-334</v>
      </c>
      <c r="U71" s="53">
        <v>-29</v>
      </c>
      <c r="V71" s="53">
        <v>-363</v>
      </c>
      <c r="X71" s="264"/>
      <c r="Y71" s="264"/>
      <c r="Z71" s="264"/>
      <c r="AA71" s="264"/>
    </row>
    <row r="72" spans="2:27" x14ac:dyDescent="0.25">
      <c r="B72" s="82">
        <v>6</v>
      </c>
      <c r="C72" s="50" t="s">
        <v>39</v>
      </c>
      <c r="D72" s="53">
        <v>5154</v>
      </c>
      <c r="E72" s="53">
        <v>4210</v>
      </c>
      <c r="F72" s="53">
        <v>9364</v>
      </c>
      <c r="G72" s="53">
        <v>2739</v>
      </c>
      <c r="H72" s="53">
        <v>2225</v>
      </c>
      <c r="I72" s="53">
        <v>4964</v>
      </c>
      <c r="J72" s="83">
        <v>0</v>
      </c>
      <c r="K72" s="53">
        <v>716</v>
      </c>
      <c r="L72" s="260">
        <v>0</v>
      </c>
      <c r="M72" s="260">
        <v>17</v>
      </c>
      <c r="N72" s="53">
        <v>733</v>
      </c>
      <c r="O72" s="260">
        <v>1629</v>
      </c>
      <c r="P72" s="83">
        <v>0</v>
      </c>
      <c r="Q72" s="288">
        <v>292</v>
      </c>
      <c r="R72" s="255">
        <v>280</v>
      </c>
      <c r="S72" s="53">
        <v>2201</v>
      </c>
      <c r="T72" s="53">
        <v>-124</v>
      </c>
      <c r="U72" s="53">
        <v>-93</v>
      </c>
      <c r="V72" s="53">
        <v>-217</v>
      </c>
      <c r="X72" s="264"/>
      <c r="Y72" s="264"/>
      <c r="Z72" s="264"/>
      <c r="AA72" s="264"/>
    </row>
    <row r="73" spans="2:27" x14ac:dyDescent="0.25">
      <c r="B73" s="82">
        <v>7</v>
      </c>
      <c r="C73" s="50" t="s">
        <v>40</v>
      </c>
      <c r="D73" s="53">
        <v>6361</v>
      </c>
      <c r="E73" s="53">
        <v>5196</v>
      </c>
      <c r="F73" s="53">
        <v>11557</v>
      </c>
      <c r="G73" s="53">
        <v>2598</v>
      </c>
      <c r="H73" s="53">
        <v>2110</v>
      </c>
      <c r="I73" s="53">
        <v>4708</v>
      </c>
      <c r="J73" s="83">
        <v>0</v>
      </c>
      <c r="K73" s="53">
        <v>679</v>
      </c>
      <c r="L73" s="260">
        <v>0</v>
      </c>
      <c r="M73" s="260">
        <v>426</v>
      </c>
      <c r="N73" s="53">
        <v>1105</v>
      </c>
      <c r="O73" s="260">
        <v>1545</v>
      </c>
      <c r="P73" s="83">
        <v>0</v>
      </c>
      <c r="Q73" s="288">
        <v>277</v>
      </c>
      <c r="R73" s="255">
        <v>1837</v>
      </c>
      <c r="S73" s="53">
        <v>3659</v>
      </c>
      <c r="T73" s="53">
        <v>-118</v>
      </c>
      <c r="U73" s="53">
        <v>-293</v>
      </c>
      <c r="V73" s="53">
        <v>-411</v>
      </c>
      <c r="X73" s="264"/>
      <c r="Y73" s="264"/>
      <c r="Z73" s="264"/>
      <c r="AA73" s="264"/>
    </row>
    <row r="74" spans="2:27" x14ac:dyDescent="0.25">
      <c r="B74" s="82">
        <v>8</v>
      </c>
      <c r="C74" s="50" t="s">
        <v>41</v>
      </c>
      <c r="D74" s="53">
        <v>56846</v>
      </c>
      <c r="E74" s="53">
        <v>46435</v>
      </c>
      <c r="F74" s="53">
        <v>103281</v>
      </c>
      <c r="G74" s="53">
        <v>37383</v>
      </c>
      <c r="H74" s="53">
        <v>30360</v>
      </c>
      <c r="I74" s="53">
        <v>67743</v>
      </c>
      <c r="J74" s="83">
        <v>0</v>
      </c>
      <c r="K74" s="53">
        <v>9777</v>
      </c>
      <c r="L74" s="260">
        <v>0</v>
      </c>
      <c r="M74" s="260">
        <v>3508</v>
      </c>
      <c r="N74" s="53">
        <v>13285</v>
      </c>
      <c r="O74" s="260">
        <v>22230</v>
      </c>
      <c r="P74" s="83">
        <v>0</v>
      </c>
      <c r="Q74" s="288">
        <v>3988</v>
      </c>
      <c r="R74" s="260">
        <v>77</v>
      </c>
      <c r="S74" s="53">
        <v>26295</v>
      </c>
      <c r="T74" s="53">
        <v>-1701</v>
      </c>
      <c r="U74" s="53">
        <v>776</v>
      </c>
      <c r="V74" s="53">
        <v>-925</v>
      </c>
      <c r="X74" s="264"/>
      <c r="Y74" s="264"/>
      <c r="Z74" s="264"/>
      <c r="AA74" s="264"/>
    </row>
    <row r="75" spans="2:27" x14ac:dyDescent="0.25">
      <c r="B75" s="82">
        <v>9</v>
      </c>
      <c r="C75" s="50" t="s">
        <v>42</v>
      </c>
      <c r="D75" s="53">
        <v>6916</v>
      </c>
      <c r="E75" s="53">
        <v>5649</v>
      </c>
      <c r="F75" s="53">
        <v>12565</v>
      </c>
      <c r="G75" s="53">
        <v>3865</v>
      </c>
      <c r="H75" s="53">
        <v>3139</v>
      </c>
      <c r="I75" s="53">
        <v>7004</v>
      </c>
      <c r="J75" s="83">
        <v>0</v>
      </c>
      <c r="K75" s="53">
        <v>1011</v>
      </c>
      <c r="L75" s="260">
        <v>0</v>
      </c>
      <c r="M75" s="260">
        <v>64</v>
      </c>
      <c r="N75" s="53">
        <v>1075</v>
      </c>
      <c r="O75" s="260">
        <v>2298</v>
      </c>
      <c r="P75" s="83">
        <v>0</v>
      </c>
      <c r="Q75" s="288">
        <v>412</v>
      </c>
      <c r="R75" s="255">
        <v>248</v>
      </c>
      <c r="S75" s="53">
        <v>2958</v>
      </c>
      <c r="T75" s="53">
        <v>-176</v>
      </c>
      <c r="U75" s="53">
        <v>-77</v>
      </c>
      <c r="V75" s="53">
        <v>-253</v>
      </c>
      <c r="X75" s="264"/>
      <c r="Y75" s="264"/>
      <c r="Z75" s="264"/>
      <c r="AA75" s="264"/>
    </row>
    <row r="76" spans="2:27" x14ac:dyDescent="0.25">
      <c r="B76" s="82">
        <v>10</v>
      </c>
      <c r="C76" s="50" t="s">
        <v>43</v>
      </c>
      <c r="D76" s="53">
        <v>8218</v>
      </c>
      <c r="E76" s="53">
        <v>6713</v>
      </c>
      <c r="F76" s="53">
        <v>14931</v>
      </c>
      <c r="G76" s="53">
        <v>5442</v>
      </c>
      <c r="H76" s="53">
        <v>4420</v>
      </c>
      <c r="I76" s="53">
        <v>9862</v>
      </c>
      <c r="J76" s="83">
        <v>0</v>
      </c>
      <c r="K76" s="53">
        <v>1423</v>
      </c>
      <c r="L76" s="260">
        <v>0</v>
      </c>
      <c r="M76" s="260">
        <v>587</v>
      </c>
      <c r="N76" s="53">
        <v>2010</v>
      </c>
      <c r="O76" s="260">
        <v>3236</v>
      </c>
      <c r="P76" s="83">
        <v>0</v>
      </c>
      <c r="Q76" s="288">
        <v>581</v>
      </c>
      <c r="R76" s="260">
        <v>18</v>
      </c>
      <c r="S76" s="53">
        <v>3835</v>
      </c>
      <c r="T76" s="53">
        <v>-248</v>
      </c>
      <c r="U76" s="53">
        <v>120</v>
      </c>
      <c r="V76" s="53">
        <v>-128</v>
      </c>
      <c r="X76" s="264"/>
      <c r="Y76" s="264"/>
      <c r="Z76" s="264"/>
      <c r="AA76" s="264"/>
    </row>
    <row r="77" spans="2:27" x14ac:dyDescent="0.25">
      <c r="B77" s="82">
        <v>11</v>
      </c>
      <c r="C77" s="50" t="s">
        <v>44</v>
      </c>
      <c r="D77" s="53">
        <v>7878</v>
      </c>
      <c r="E77" s="53">
        <v>6435</v>
      </c>
      <c r="F77" s="53">
        <v>14313</v>
      </c>
      <c r="G77" s="53">
        <v>4984</v>
      </c>
      <c r="H77" s="53">
        <v>4048</v>
      </c>
      <c r="I77" s="53">
        <v>9032</v>
      </c>
      <c r="J77" s="83">
        <v>0</v>
      </c>
      <c r="K77" s="53">
        <v>1304</v>
      </c>
      <c r="L77" s="260">
        <v>0</v>
      </c>
      <c r="M77" s="260">
        <v>328</v>
      </c>
      <c r="N77" s="53">
        <v>1632</v>
      </c>
      <c r="O77" s="260">
        <v>2964</v>
      </c>
      <c r="P77" s="83">
        <v>0</v>
      </c>
      <c r="Q77" s="288">
        <v>532</v>
      </c>
      <c r="R77" s="83">
        <v>63</v>
      </c>
      <c r="S77" s="53">
        <v>3559</v>
      </c>
      <c r="T77" s="53">
        <v>-227</v>
      </c>
      <c r="U77" s="53">
        <v>59</v>
      </c>
      <c r="V77" s="53">
        <v>-168</v>
      </c>
      <c r="X77" s="264"/>
      <c r="Y77" s="264"/>
      <c r="Z77" s="264"/>
      <c r="AA77" s="264"/>
    </row>
    <row r="78" spans="2:27" x14ac:dyDescent="0.25">
      <c r="B78" s="82">
        <v>12</v>
      </c>
      <c r="C78" s="50" t="s">
        <v>45</v>
      </c>
      <c r="D78" s="53">
        <v>3012</v>
      </c>
      <c r="E78" s="53">
        <v>2460</v>
      </c>
      <c r="F78" s="53">
        <v>5472</v>
      </c>
      <c r="G78" s="53">
        <v>1875</v>
      </c>
      <c r="H78" s="53">
        <v>1523</v>
      </c>
      <c r="I78" s="53">
        <v>3398</v>
      </c>
      <c r="J78" s="83">
        <v>0</v>
      </c>
      <c r="K78" s="53">
        <v>490</v>
      </c>
      <c r="L78" s="260">
        <v>0</v>
      </c>
      <c r="M78" s="260">
        <v>148</v>
      </c>
      <c r="N78" s="53">
        <v>638</v>
      </c>
      <c r="O78" s="260">
        <v>1115</v>
      </c>
      <c r="P78" s="83">
        <v>0</v>
      </c>
      <c r="Q78" s="288">
        <v>200</v>
      </c>
      <c r="R78" s="255">
        <v>53</v>
      </c>
      <c r="S78" s="53">
        <v>1368</v>
      </c>
      <c r="T78" s="53">
        <v>-85</v>
      </c>
      <c r="U78" s="53">
        <v>16</v>
      </c>
      <c r="V78" s="53">
        <v>-69</v>
      </c>
      <c r="X78" s="264"/>
      <c r="Y78" s="264"/>
      <c r="Z78" s="264"/>
      <c r="AA78" s="264"/>
    </row>
    <row r="79" spans="2:27" x14ac:dyDescent="0.25">
      <c r="B79" s="82">
        <v>13</v>
      </c>
      <c r="C79" s="50" t="s">
        <v>46</v>
      </c>
      <c r="D79" s="53">
        <v>4899</v>
      </c>
      <c r="E79" s="53">
        <v>4002</v>
      </c>
      <c r="F79" s="53">
        <v>8901</v>
      </c>
      <c r="G79" s="53">
        <v>2551</v>
      </c>
      <c r="H79" s="53">
        <v>2072</v>
      </c>
      <c r="I79" s="53">
        <v>4623</v>
      </c>
      <c r="J79" s="83">
        <v>0</v>
      </c>
      <c r="K79" s="53">
        <v>667</v>
      </c>
      <c r="L79" s="260">
        <v>0</v>
      </c>
      <c r="M79" s="260">
        <v>0</v>
      </c>
      <c r="N79" s="53">
        <v>667</v>
      </c>
      <c r="O79" s="260">
        <v>1517</v>
      </c>
      <c r="P79" s="83">
        <v>0</v>
      </c>
      <c r="Q79" s="288">
        <v>272</v>
      </c>
      <c r="R79" s="255">
        <v>346</v>
      </c>
      <c r="S79" s="53">
        <v>2135</v>
      </c>
      <c r="T79" s="53">
        <v>-115</v>
      </c>
      <c r="U79" s="53">
        <v>-100</v>
      </c>
      <c r="V79" s="53">
        <v>-215</v>
      </c>
      <c r="X79" s="264"/>
      <c r="Y79" s="264"/>
      <c r="Z79" s="264"/>
      <c r="AA79" s="264"/>
    </row>
    <row r="80" spans="2:27" x14ac:dyDescent="0.25">
      <c r="B80" s="82">
        <v>14</v>
      </c>
      <c r="C80" s="50" t="s">
        <v>47</v>
      </c>
      <c r="D80" s="53">
        <v>6724</v>
      </c>
      <c r="E80" s="53">
        <v>5493</v>
      </c>
      <c r="F80" s="53">
        <v>12217</v>
      </c>
      <c r="G80" s="53">
        <v>3906</v>
      </c>
      <c r="H80" s="53">
        <v>3173</v>
      </c>
      <c r="I80" s="53">
        <v>7079</v>
      </c>
      <c r="J80" s="83">
        <v>0</v>
      </c>
      <c r="K80" s="53">
        <v>1022</v>
      </c>
      <c r="L80" s="260">
        <v>0</v>
      </c>
      <c r="M80" s="260">
        <v>84</v>
      </c>
      <c r="N80" s="53">
        <v>1106</v>
      </c>
      <c r="O80" s="260">
        <v>2323</v>
      </c>
      <c r="P80" s="83">
        <v>0</v>
      </c>
      <c r="Q80" s="288">
        <v>417</v>
      </c>
      <c r="R80" s="255">
        <v>157</v>
      </c>
      <c r="S80" s="53">
        <v>2897</v>
      </c>
      <c r="T80" s="53">
        <v>-179</v>
      </c>
      <c r="U80" s="53">
        <v>-37</v>
      </c>
      <c r="V80" s="53">
        <v>-216</v>
      </c>
      <c r="X80" s="264"/>
      <c r="Y80" s="264"/>
      <c r="Z80" s="264"/>
      <c r="AA80" s="264"/>
    </row>
    <row r="81" spans="2:27" x14ac:dyDescent="0.25">
      <c r="B81" s="82">
        <v>15</v>
      </c>
      <c r="C81" s="50" t="s">
        <v>48</v>
      </c>
      <c r="D81" s="53">
        <v>33882</v>
      </c>
      <c r="E81" s="53">
        <v>27677</v>
      </c>
      <c r="F81" s="53">
        <v>61559</v>
      </c>
      <c r="G81" s="53">
        <v>20966</v>
      </c>
      <c r="H81" s="53">
        <v>17027</v>
      </c>
      <c r="I81" s="53">
        <v>37993</v>
      </c>
      <c r="J81" s="83">
        <v>0</v>
      </c>
      <c r="K81" s="53">
        <v>5483</v>
      </c>
      <c r="L81" s="260">
        <v>0</v>
      </c>
      <c r="M81" s="260">
        <v>1175</v>
      </c>
      <c r="N81" s="53">
        <v>6658</v>
      </c>
      <c r="O81" s="260">
        <v>12468</v>
      </c>
      <c r="P81" s="83">
        <v>0</v>
      </c>
      <c r="Q81" s="288">
        <v>2237</v>
      </c>
      <c r="R81" s="260">
        <v>358</v>
      </c>
      <c r="S81" s="53">
        <v>15063</v>
      </c>
      <c r="T81" s="53">
        <v>-952</v>
      </c>
      <c r="U81" s="53">
        <v>134</v>
      </c>
      <c r="V81" s="53">
        <v>-818</v>
      </c>
      <c r="X81" s="264"/>
      <c r="Y81" s="264"/>
      <c r="Z81" s="264"/>
      <c r="AA81" s="264"/>
    </row>
    <row r="82" spans="2:27" x14ac:dyDescent="0.25">
      <c r="B82" s="82">
        <v>16</v>
      </c>
      <c r="C82" s="50" t="s">
        <v>49</v>
      </c>
      <c r="D82" s="53">
        <v>5033</v>
      </c>
      <c r="E82" s="53">
        <v>4111</v>
      </c>
      <c r="F82" s="53">
        <v>9144</v>
      </c>
      <c r="G82" s="53">
        <v>3041</v>
      </c>
      <c r="H82" s="53">
        <v>2470</v>
      </c>
      <c r="I82" s="53">
        <v>5511</v>
      </c>
      <c r="J82" s="83">
        <v>0</v>
      </c>
      <c r="K82" s="53">
        <v>795</v>
      </c>
      <c r="L82" s="260">
        <v>0</v>
      </c>
      <c r="M82" s="260">
        <v>174</v>
      </c>
      <c r="N82" s="53">
        <v>969</v>
      </c>
      <c r="O82" s="260">
        <v>1809</v>
      </c>
      <c r="P82" s="83">
        <v>0</v>
      </c>
      <c r="Q82" s="288">
        <v>324</v>
      </c>
      <c r="R82" s="255">
        <v>124</v>
      </c>
      <c r="S82" s="53">
        <v>2257</v>
      </c>
      <c r="T82" s="53">
        <v>-138</v>
      </c>
      <c r="U82" s="53">
        <v>2</v>
      </c>
      <c r="V82" s="53">
        <v>-136</v>
      </c>
      <c r="X82" s="264"/>
      <c r="Y82" s="264"/>
      <c r="Z82" s="264"/>
      <c r="AA82" s="264"/>
    </row>
    <row r="83" spans="2:27" x14ac:dyDescent="0.25">
      <c r="B83" s="82">
        <v>17</v>
      </c>
      <c r="C83" s="50" t="s">
        <v>50</v>
      </c>
      <c r="D83" s="53">
        <v>4323</v>
      </c>
      <c r="E83" s="53">
        <v>3531</v>
      </c>
      <c r="F83" s="53">
        <v>7854</v>
      </c>
      <c r="G83" s="53">
        <v>2525</v>
      </c>
      <c r="H83" s="53">
        <v>2051</v>
      </c>
      <c r="I83" s="53">
        <v>4576</v>
      </c>
      <c r="J83" s="83">
        <v>0</v>
      </c>
      <c r="K83" s="53">
        <v>661</v>
      </c>
      <c r="L83" s="260">
        <v>0</v>
      </c>
      <c r="M83" s="260">
        <v>117</v>
      </c>
      <c r="N83" s="53">
        <v>778</v>
      </c>
      <c r="O83" s="260">
        <v>1502</v>
      </c>
      <c r="P83" s="83">
        <v>0</v>
      </c>
      <c r="Q83" s="288">
        <v>269</v>
      </c>
      <c r="R83" s="255">
        <v>210</v>
      </c>
      <c r="S83" s="53">
        <v>1981</v>
      </c>
      <c r="T83" s="53">
        <v>-115</v>
      </c>
      <c r="U83" s="53">
        <v>-18</v>
      </c>
      <c r="V83" s="53">
        <v>-133</v>
      </c>
      <c r="X83" s="264"/>
      <c r="Y83" s="264"/>
      <c r="Z83" s="264"/>
      <c r="AA83" s="264"/>
    </row>
    <row r="84" spans="2:27" x14ac:dyDescent="0.25">
      <c r="B84" s="82">
        <v>18</v>
      </c>
      <c r="C84" s="50" t="s">
        <v>51</v>
      </c>
      <c r="D84" s="53">
        <v>7652</v>
      </c>
      <c r="E84" s="53">
        <v>6251</v>
      </c>
      <c r="F84" s="53">
        <v>13903</v>
      </c>
      <c r="G84" s="53">
        <v>4560</v>
      </c>
      <c r="H84" s="53">
        <v>3703</v>
      </c>
      <c r="I84" s="53">
        <v>8263</v>
      </c>
      <c r="J84" s="83">
        <v>0</v>
      </c>
      <c r="K84" s="53">
        <v>1193</v>
      </c>
      <c r="L84" s="260">
        <v>0</v>
      </c>
      <c r="M84" s="260">
        <v>196</v>
      </c>
      <c r="N84" s="53">
        <v>1389</v>
      </c>
      <c r="O84" s="260">
        <v>2711</v>
      </c>
      <c r="P84" s="83">
        <v>0</v>
      </c>
      <c r="Q84" s="288">
        <v>486</v>
      </c>
      <c r="R84" s="255">
        <v>136</v>
      </c>
      <c r="S84" s="53">
        <v>3333</v>
      </c>
      <c r="T84" s="53">
        <v>-208</v>
      </c>
      <c r="U84" s="53">
        <v>-16</v>
      </c>
      <c r="V84" s="53">
        <v>-224</v>
      </c>
      <c r="X84" s="264"/>
      <c r="Y84" s="264"/>
      <c r="Z84" s="264"/>
      <c r="AA84" s="264"/>
    </row>
    <row r="85" spans="2:27" x14ac:dyDescent="0.25">
      <c r="B85" s="82">
        <v>19</v>
      </c>
      <c r="C85" s="50" t="s">
        <v>52</v>
      </c>
      <c r="D85" s="53">
        <v>12260</v>
      </c>
      <c r="E85" s="53">
        <v>10015</v>
      </c>
      <c r="F85" s="53">
        <v>22275</v>
      </c>
      <c r="G85" s="53">
        <v>8220</v>
      </c>
      <c r="H85" s="53">
        <v>6676</v>
      </c>
      <c r="I85" s="53">
        <v>14896</v>
      </c>
      <c r="J85" s="83">
        <v>0</v>
      </c>
      <c r="K85" s="53">
        <v>2150</v>
      </c>
      <c r="L85" s="260">
        <v>0</v>
      </c>
      <c r="M85" s="260">
        <v>604</v>
      </c>
      <c r="N85" s="53">
        <v>2754</v>
      </c>
      <c r="O85" s="260">
        <v>4888</v>
      </c>
      <c r="P85" s="83">
        <v>0</v>
      </c>
      <c r="Q85" s="288">
        <v>877</v>
      </c>
      <c r="R85" s="83">
        <v>272</v>
      </c>
      <c r="S85" s="53">
        <v>6037</v>
      </c>
      <c r="T85" s="53">
        <v>-374</v>
      </c>
      <c r="U85" s="53">
        <v>108</v>
      </c>
      <c r="V85" s="53">
        <v>-266</v>
      </c>
      <c r="X85" s="264"/>
      <c r="Y85" s="264"/>
      <c r="Z85" s="264"/>
      <c r="AA85" s="264"/>
    </row>
    <row r="86" spans="2:27" x14ac:dyDescent="0.25">
      <c r="B86" s="82">
        <v>20</v>
      </c>
      <c r="C86" s="50" t="s">
        <v>53</v>
      </c>
      <c r="D86" s="53">
        <v>2018</v>
      </c>
      <c r="E86" s="53">
        <v>1648</v>
      </c>
      <c r="F86" s="53">
        <v>3666</v>
      </c>
      <c r="G86" s="53">
        <v>1128</v>
      </c>
      <c r="H86" s="53">
        <v>916</v>
      </c>
      <c r="I86" s="53">
        <v>2044</v>
      </c>
      <c r="J86" s="83">
        <v>0</v>
      </c>
      <c r="K86" s="53">
        <v>295</v>
      </c>
      <c r="L86" s="260">
        <v>0</v>
      </c>
      <c r="M86" s="260">
        <v>50</v>
      </c>
      <c r="N86" s="53">
        <v>345</v>
      </c>
      <c r="O86" s="260">
        <v>671</v>
      </c>
      <c r="P86" s="83">
        <v>0</v>
      </c>
      <c r="Q86" s="288">
        <v>120</v>
      </c>
      <c r="R86" s="260">
        <v>164</v>
      </c>
      <c r="S86" s="53">
        <v>955</v>
      </c>
      <c r="T86" s="53">
        <v>-52</v>
      </c>
      <c r="U86" s="53">
        <v>-20</v>
      </c>
      <c r="V86" s="53">
        <v>-72</v>
      </c>
      <c r="X86" s="264"/>
      <c r="Y86" s="264"/>
      <c r="Z86" s="264"/>
      <c r="AA86" s="264"/>
    </row>
    <row r="87" spans="2:27" x14ac:dyDescent="0.25">
      <c r="B87" s="82">
        <v>21</v>
      </c>
      <c r="C87" s="50" t="s">
        <v>54</v>
      </c>
      <c r="D87" s="53">
        <v>5378</v>
      </c>
      <c r="E87" s="53">
        <v>4393</v>
      </c>
      <c r="F87" s="53">
        <v>9771</v>
      </c>
      <c r="G87" s="53">
        <v>3294</v>
      </c>
      <c r="H87" s="53">
        <v>2675</v>
      </c>
      <c r="I87" s="53">
        <v>5969</v>
      </c>
      <c r="J87" s="83">
        <v>0</v>
      </c>
      <c r="K87" s="53">
        <v>862</v>
      </c>
      <c r="L87" s="260">
        <v>0</v>
      </c>
      <c r="M87" s="260">
        <v>231</v>
      </c>
      <c r="N87" s="53">
        <v>1093</v>
      </c>
      <c r="O87" s="260">
        <v>1959</v>
      </c>
      <c r="P87" s="83">
        <v>0</v>
      </c>
      <c r="Q87" s="288">
        <v>351</v>
      </c>
      <c r="R87" s="255">
        <v>141</v>
      </c>
      <c r="S87" s="53">
        <v>2451</v>
      </c>
      <c r="T87" s="53">
        <v>-151</v>
      </c>
      <c r="U87" s="53">
        <v>14</v>
      </c>
      <c r="V87" s="53">
        <v>-137</v>
      </c>
      <c r="X87" s="264"/>
      <c r="Y87" s="264"/>
      <c r="Z87" s="264"/>
      <c r="AA87" s="264"/>
    </row>
    <row r="88" spans="2:27" x14ac:dyDescent="0.25">
      <c r="B88" s="82">
        <v>22</v>
      </c>
      <c r="C88" s="50" t="s">
        <v>55</v>
      </c>
      <c r="D88" s="53">
        <v>10374</v>
      </c>
      <c r="E88" s="53">
        <v>8474</v>
      </c>
      <c r="F88" s="53">
        <v>18848</v>
      </c>
      <c r="G88" s="53">
        <v>5891</v>
      </c>
      <c r="H88" s="53">
        <v>4784</v>
      </c>
      <c r="I88" s="53">
        <v>10675</v>
      </c>
      <c r="J88" s="83">
        <v>0</v>
      </c>
      <c r="K88" s="53">
        <v>1541</v>
      </c>
      <c r="L88" s="260">
        <v>0</v>
      </c>
      <c r="M88" s="260">
        <v>163</v>
      </c>
      <c r="N88" s="53">
        <v>1704</v>
      </c>
      <c r="O88" s="260">
        <v>3503</v>
      </c>
      <c r="P88" s="83">
        <v>0</v>
      </c>
      <c r="Q88" s="288">
        <v>628</v>
      </c>
      <c r="R88" s="255">
        <v>423</v>
      </c>
      <c r="S88" s="53">
        <v>4554</v>
      </c>
      <c r="T88" s="53">
        <v>-269</v>
      </c>
      <c r="U88" s="53">
        <v>-91</v>
      </c>
      <c r="V88" s="53">
        <v>-360</v>
      </c>
      <c r="X88" s="264"/>
      <c r="Y88" s="264"/>
      <c r="Z88" s="264"/>
      <c r="AA88" s="264"/>
    </row>
    <row r="89" spans="2:27" x14ac:dyDescent="0.25">
      <c r="B89" s="82">
        <v>23</v>
      </c>
      <c r="C89" s="50" t="s">
        <v>56</v>
      </c>
      <c r="D89" s="53">
        <v>5143</v>
      </c>
      <c r="E89" s="53">
        <v>4201</v>
      </c>
      <c r="F89" s="53">
        <v>9344</v>
      </c>
      <c r="G89" s="53">
        <v>3069</v>
      </c>
      <c r="H89" s="53">
        <v>2493</v>
      </c>
      <c r="I89" s="53">
        <v>5562</v>
      </c>
      <c r="J89" s="83">
        <v>0</v>
      </c>
      <c r="K89" s="53">
        <v>803</v>
      </c>
      <c r="L89" s="260">
        <v>0</v>
      </c>
      <c r="M89" s="260">
        <v>178</v>
      </c>
      <c r="N89" s="53">
        <v>981</v>
      </c>
      <c r="O89" s="260">
        <v>1825</v>
      </c>
      <c r="P89" s="83">
        <v>0</v>
      </c>
      <c r="Q89" s="288">
        <v>327</v>
      </c>
      <c r="R89" s="83">
        <v>320</v>
      </c>
      <c r="S89" s="53">
        <v>2472</v>
      </c>
      <c r="T89" s="53">
        <v>-141</v>
      </c>
      <c r="U89" s="53">
        <v>-2</v>
      </c>
      <c r="V89" s="53">
        <v>-143</v>
      </c>
      <c r="X89" s="264"/>
      <c r="Y89" s="264"/>
      <c r="Z89" s="264"/>
      <c r="AA89" s="264"/>
    </row>
    <row r="90" spans="2:27" x14ac:dyDescent="0.25">
      <c r="B90" s="82">
        <v>24</v>
      </c>
      <c r="C90" s="50" t="s">
        <v>57</v>
      </c>
      <c r="D90" s="53">
        <v>20376</v>
      </c>
      <c r="E90" s="53">
        <v>16645</v>
      </c>
      <c r="F90" s="53">
        <v>37021</v>
      </c>
      <c r="G90" s="53">
        <v>11494</v>
      </c>
      <c r="H90" s="53">
        <v>9334</v>
      </c>
      <c r="I90" s="53">
        <v>20828</v>
      </c>
      <c r="J90" s="83">
        <v>0</v>
      </c>
      <c r="K90" s="53">
        <v>3006</v>
      </c>
      <c r="L90" s="260">
        <v>0</v>
      </c>
      <c r="M90" s="260">
        <v>24</v>
      </c>
      <c r="N90" s="53">
        <v>3030</v>
      </c>
      <c r="O90" s="260">
        <v>6835</v>
      </c>
      <c r="P90" s="83">
        <v>0</v>
      </c>
      <c r="Q90" s="288">
        <v>1226</v>
      </c>
      <c r="R90" s="255">
        <v>622</v>
      </c>
      <c r="S90" s="53">
        <v>8683</v>
      </c>
      <c r="T90" s="53">
        <v>-522</v>
      </c>
      <c r="U90" s="53">
        <v>-195</v>
      </c>
      <c r="V90" s="53">
        <v>-717</v>
      </c>
      <c r="X90" s="264"/>
      <c r="Y90" s="264"/>
      <c r="Z90" s="264"/>
      <c r="AA90" s="264"/>
    </row>
    <row r="91" spans="2:27" x14ac:dyDescent="0.25">
      <c r="B91" s="82">
        <v>25</v>
      </c>
      <c r="C91" s="50" t="s">
        <v>58</v>
      </c>
      <c r="D91" s="53">
        <v>13146</v>
      </c>
      <c r="E91" s="53">
        <v>10739</v>
      </c>
      <c r="F91" s="53">
        <v>23885</v>
      </c>
      <c r="G91" s="53">
        <v>8384</v>
      </c>
      <c r="H91" s="53">
        <v>6809</v>
      </c>
      <c r="I91" s="53">
        <v>15193</v>
      </c>
      <c r="J91" s="83">
        <v>0</v>
      </c>
      <c r="K91" s="53">
        <v>2193</v>
      </c>
      <c r="L91" s="260">
        <v>0</v>
      </c>
      <c r="M91" s="260">
        <v>574</v>
      </c>
      <c r="N91" s="53">
        <v>2767</v>
      </c>
      <c r="O91" s="260">
        <v>4986</v>
      </c>
      <c r="P91" s="83">
        <v>0</v>
      </c>
      <c r="Q91" s="288">
        <v>894</v>
      </c>
      <c r="R91" s="260">
        <v>72</v>
      </c>
      <c r="S91" s="53">
        <v>5952</v>
      </c>
      <c r="T91" s="53">
        <v>-381</v>
      </c>
      <c r="U91" s="53">
        <v>117</v>
      </c>
      <c r="V91" s="53">
        <v>-264</v>
      </c>
      <c r="X91" s="264"/>
      <c r="Y91" s="264"/>
      <c r="Z91" s="264"/>
      <c r="AA91" s="264"/>
    </row>
    <row r="92" spans="2:27" x14ac:dyDescent="0.25">
      <c r="B92" s="82">
        <v>26</v>
      </c>
      <c r="C92" s="50" t="s">
        <v>59</v>
      </c>
      <c r="D92" s="53">
        <v>8244</v>
      </c>
      <c r="E92" s="53">
        <v>6734</v>
      </c>
      <c r="F92" s="53">
        <v>14978</v>
      </c>
      <c r="G92" s="53">
        <v>4562</v>
      </c>
      <c r="H92" s="53">
        <v>3705</v>
      </c>
      <c r="I92" s="53">
        <v>8267</v>
      </c>
      <c r="J92" s="83">
        <v>0</v>
      </c>
      <c r="K92" s="53">
        <v>1193</v>
      </c>
      <c r="L92" s="260">
        <v>0</v>
      </c>
      <c r="M92" s="260">
        <v>176</v>
      </c>
      <c r="N92" s="53">
        <v>1369</v>
      </c>
      <c r="O92" s="260">
        <v>2713</v>
      </c>
      <c r="P92" s="83">
        <v>0</v>
      </c>
      <c r="Q92" s="288">
        <v>487</v>
      </c>
      <c r="R92" s="255">
        <v>507</v>
      </c>
      <c r="S92" s="53">
        <v>3707</v>
      </c>
      <c r="T92" s="53">
        <v>-206</v>
      </c>
      <c r="U92" s="53">
        <v>-100</v>
      </c>
      <c r="V92" s="53">
        <v>-306</v>
      </c>
      <c r="X92" s="264"/>
      <c r="Y92" s="264"/>
      <c r="Z92" s="264"/>
      <c r="AA92" s="264"/>
    </row>
    <row r="93" spans="2:27" x14ac:dyDescent="0.25">
      <c r="B93" s="82">
        <v>27</v>
      </c>
      <c r="C93" s="50" t="s">
        <v>60</v>
      </c>
      <c r="D93" s="53">
        <v>4304</v>
      </c>
      <c r="E93" s="53">
        <v>3516</v>
      </c>
      <c r="F93" s="53">
        <v>7820</v>
      </c>
      <c r="G93" s="53">
        <v>2313</v>
      </c>
      <c r="H93" s="53">
        <v>1878</v>
      </c>
      <c r="I93" s="53">
        <v>4191</v>
      </c>
      <c r="J93" s="83">
        <v>0</v>
      </c>
      <c r="K93" s="53">
        <v>605</v>
      </c>
      <c r="L93" s="260">
        <v>0</v>
      </c>
      <c r="M93" s="260">
        <v>76</v>
      </c>
      <c r="N93" s="53">
        <v>681</v>
      </c>
      <c r="O93" s="260">
        <v>1375</v>
      </c>
      <c r="P93" s="83">
        <v>0</v>
      </c>
      <c r="Q93" s="288">
        <v>247</v>
      </c>
      <c r="R93" s="255">
        <v>367</v>
      </c>
      <c r="S93" s="53">
        <v>1989</v>
      </c>
      <c r="T93" s="53">
        <v>-106</v>
      </c>
      <c r="U93" s="53">
        <v>-67</v>
      </c>
      <c r="V93" s="53">
        <v>-173</v>
      </c>
      <c r="X93" s="264"/>
      <c r="Y93" s="264"/>
      <c r="Z93" s="264"/>
      <c r="AA93" s="264"/>
    </row>
    <row r="94" spans="2:27" x14ac:dyDescent="0.25">
      <c r="B94" s="82">
        <v>28</v>
      </c>
      <c r="C94" s="50" t="s">
        <v>61</v>
      </c>
      <c r="D94" s="53">
        <v>2998</v>
      </c>
      <c r="E94" s="53">
        <v>2449</v>
      </c>
      <c r="F94" s="53">
        <v>5447</v>
      </c>
      <c r="G94" s="53">
        <v>1847</v>
      </c>
      <c r="H94" s="53">
        <v>1500</v>
      </c>
      <c r="I94" s="53">
        <v>3347</v>
      </c>
      <c r="J94" s="83">
        <v>0</v>
      </c>
      <c r="K94" s="53">
        <v>483</v>
      </c>
      <c r="L94" s="260">
        <v>0</v>
      </c>
      <c r="M94" s="260">
        <v>75</v>
      </c>
      <c r="N94" s="53">
        <v>558</v>
      </c>
      <c r="O94" s="260">
        <v>1099</v>
      </c>
      <c r="P94" s="83">
        <v>0</v>
      </c>
      <c r="Q94" s="288">
        <v>197</v>
      </c>
      <c r="R94" s="83">
        <v>30</v>
      </c>
      <c r="S94" s="53">
        <v>1326</v>
      </c>
      <c r="T94" s="53">
        <v>-84</v>
      </c>
      <c r="U94" s="53">
        <v>11</v>
      </c>
      <c r="V94" s="53">
        <v>-73</v>
      </c>
      <c r="X94" s="264"/>
      <c r="Y94" s="264"/>
      <c r="Z94" s="264"/>
      <c r="AA94" s="264"/>
    </row>
    <row r="95" spans="2:27" x14ac:dyDescent="0.25">
      <c r="B95" s="82">
        <v>29</v>
      </c>
      <c r="C95" s="50" t="s">
        <v>62</v>
      </c>
      <c r="D95" s="53">
        <v>2259</v>
      </c>
      <c r="E95" s="53">
        <v>1845</v>
      </c>
      <c r="F95" s="53">
        <v>4104</v>
      </c>
      <c r="G95" s="53">
        <v>1384</v>
      </c>
      <c r="H95" s="53">
        <v>1124</v>
      </c>
      <c r="I95" s="53">
        <v>2508</v>
      </c>
      <c r="J95" s="83">
        <v>0</v>
      </c>
      <c r="K95" s="53">
        <v>362</v>
      </c>
      <c r="L95" s="260">
        <v>0</v>
      </c>
      <c r="M95" s="260">
        <v>244</v>
      </c>
      <c r="N95" s="53">
        <v>606</v>
      </c>
      <c r="O95" s="260">
        <v>823</v>
      </c>
      <c r="P95" s="83">
        <v>0</v>
      </c>
      <c r="Q95" s="288">
        <v>148</v>
      </c>
      <c r="R95" s="255">
        <v>197</v>
      </c>
      <c r="S95" s="53">
        <v>1168</v>
      </c>
      <c r="T95" s="53">
        <v>-62</v>
      </c>
      <c r="U95" s="53">
        <v>6</v>
      </c>
      <c r="V95" s="53">
        <v>-56</v>
      </c>
      <c r="X95" s="264"/>
      <c r="Y95" s="264"/>
      <c r="Z95" s="264"/>
      <c r="AA95" s="264"/>
    </row>
    <row r="96" spans="2:27" x14ac:dyDescent="0.25">
      <c r="B96" s="82">
        <v>30</v>
      </c>
      <c r="C96" s="50" t="s">
        <v>63</v>
      </c>
      <c r="D96" s="53">
        <v>29906</v>
      </c>
      <c r="E96" s="53">
        <v>24428</v>
      </c>
      <c r="F96" s="53">
        <v>54334</v>
      </c>
      <c r="G96" s="53">
        <v>18556</v>
      </c>
      <c r="H96" s="53">
        <v>15070</v>
      </c>
      <c r="I96" s="53">
        <v>33626</v>
      </c>
      <c r="J96" s="83">
        <v>0</v>
      </c>
      <c r="K96" s="53">
        <v>4853</v>
      </c>
      <c r="L96" s="260">
        <v>0</v>
      </c>
      <c r="M96" s="260">
        <v>1012</v>
      </c>
      <c r="N96" s="53">
        <v>5865</v>
      </c>
      <c r="O96" s="260">
        <v>11035</v>
      </c>
      <c r="P96" s="83">
        <v>0</v>
      </c>
      <c r="Q96" s="288">
        <v>1980</v>
      </c>
      <c r="R96" s="255">
        <v>286</v>
      </c>
      <c r="S96" s="53">
        <v>13301</v>
      </c>
      <c r="T96" s="53">
        <v>-843</v>
      </c>
      <c r="U96" s="53">
        <v>132</v>
      </c>
      <c r="V96" s="53">
        <v>-711</v>
      </c>
      <c r="X96" s="264"/>
      <c r="Y96" s="264"/>
      <c r="Z96" s="264"/>
      <c r="AA96" s="264"/>
    </row>
    <row r="97" spans="2:27" x14ac:dyDescent="0.25">
      <c r="B97" s="82">
        <v>31</v>
      </c>
      <c r="C97" s="50" t="s">
        <v>64</v>
      </c>
      <c r="D97" s="53">
        <v>4656</v>
      </c>
      <c r="E97" s="53">
        <v>3803</v>
      </c>
      <c r="F97" s="53">
        <v>8459</v>
      </c>
      <c r="G97" s="53">
        <v>2655</v>
      </c>
      <c r="H97" s="53">
        <v>2156</v>
      </c>
      <c r="I97" s="53">
        <v>4811</v>
      </c>
      <c r="J97" s="83">
        <v>0</v>
      </c>
      <c r="K97" s="53">
        <v>694</v>
      </c>
      <c r="L97" s="260">
        <v>0</v>
      </c>
      <c r="M97" s="260">
        <v>46</v>
      </c>
      <c r="N97" s="53">
        <v>740</v>
      </c>
      <c r="O97" s="260">
        <v>1579</v>
      </c>
      <c r="P97" s="83">
        <v>0</v>
      </c>
      <c r="Q97" s="288">
        <v>283</v>
      </c>
      <c r="R97" s="255">
        <v>149</v>
      </c>
      <c r="S97" s="53">
        <v>2011</v>
      </c>
      <c r="T97" s="53">
        <v>-120</v>
      </c>
      <c r="U97" s="53">
        <v>-38</v>
      </c>
      <c r="V97" s="53">
        <v>-158</v>
      </c>
      <c r="X97" s="264"/>
      <c r="Y97" s="264"/>
      <c r="Z97" s="264"/>
      <c r="AA97" s="264"/>
    </row>
    <row r="98" spans="2:27" x14ac:dyDescent="0.25">
      <c r="B98" s="82">
        <v>32</v>
      </c>
      <c r="C98" s="50" t="s">
        <v>65</v>
      </c>
      <c r="D98" s="53">
        <v>2768</v>
      </c>
      <c r="E98" s="53">
        <v>2261</v>
      </c>
      <c r="F98" s="53">
        <v>5029</v>
      </c>
      <c r="G98" s="53">
        <v>1621</v>
      </c>
      <c r="H98" s="53">
        <v>1316</v>
      </c>
      <c r="I98" s="53">
        <v>2937</v>
      </c>
      <c r="J98" s="83">
        <v>0</v>
      </c>
      <c r="K98" s="53">
        <v>424</v>
      </c>
      <c r="L98" s="260">
        <v>0</v>
      </c>
      <c r="M98" s="260">
        <v>96</v>
      </c>
      <c r="N98" s="53">
        <v>520</v>
      </c>
      <c r="O98" s="260">
        <v>964</v>
      </c>
      <c r="P98" s="83">
        <v>0</v>
      </c>
      <c r="Q98" s="288">
        <v>173</v>
      </c>
      <c r="R98" s="255">
        <v>81</v>
      </c>
      <c r="S98" s="53">
        <v>1218</v>
      </c>
      <c r="T98" s="53">
        <v>-73</v>
      </c>
      <c r="U98" s="53">
        <v>-13</v>
      </c>
      <c r="V98" s="53">
        <v>-86</v>
      </c>
      <c r="X98" s="264"/>
      <c r="Y98" s="264"/>
      <c r="Z98" s="264"/>
      <c r="AA98" s="264"/>
    </row>
    <row r="99" spans="2:27" x14ac:dyDescent="0.25">
      <c r="B99" s="82">
        <v>33</v>
      </c>
      <c r="C99" s="50" t="s">
        <v>66</v>
      </c>
      <c r="D99" s="53">
        <v>5899</v>
      </c>
      <c r="E99" s="53">
        <v>4819</v>
      </c>
      <c r="F99" s="53">
        <v>10718</v>
      </c>
      <c r="G99" s="53">
        <v>3201</v>
      </c>
      <c r="H99" s="53">
        <v>2600</v>
      </c>
      <c r="I99" s="53">
        <v>5801</v>
      </c>
      <c r="J99" s="83">
        <v>0</v>
      </c>
      <c r="K99" s="53">
        <v>837</v>
      </c>
      <c r="L99" s="260">
        <v>0</v>
      </c>
      <c r="M99" s="260">
        <v>6</v>
      </c>
      <c r="N99" s="53">
        <v>843</v>
      </c>
      <c r="O99" s="260">
        <v>1904</v>
      </c>
      <c r="P99" s="83">
        <v>0</v>
      </c>
      <c r="Q99" s="288">
        <v>341</v>
      </c>
      <c r="R99" s="255">
        <v>299</v>
      </c>
      <c r="S99" s="53">
        <v>2544</v>
      </c>
      <c r="T99" s="53">
        <v>-145</v>
      </c>
      <c r="U99" s="53">
        <v>-89</v>
      </c>
      <c r="V99" s="53">
        <v>-234</v>
      </c>
      <c r="X99" s="264"/>
      <c r="Y99" s="264"/>
      <c r="Z99" s="264"/>
      <c r="AA99" s="264"/>
    </row>
    <row r="100" spans="2:27" x14ac:dyDescent="0.25">
      <c r="B100" s="82">
        <v>34</v>
      </c>
      <c r="C100" s="50" t="s">
        <v>67</v>
      </c>
      <c r="D100" s="53">
        <v>137820</v>
      </c>
      <c r="E100" s="53">
        <v>112579</v>
      </c>
      <c r="F100" s="53">
        <v>250399</v>
      </c>
      <c r="G100" s="53">
        <v>88845</v>
      </c>
      <c r="H100" s="53">
        <v>72153</v>
      </c>
      <c r="I100" s="53">
        <v>160998</v>
      </c>
      <c r="J100" s="83">
        <v>0</v>
      </c>
      <c r="K100" s="53">
        <v>23236</v>
      </c>
      <c r="L100" s="260">
        <v>0</v>
      </c>
      <c r="M100" s="260">
        <v>6100</v>
      </c>
      <c r="N100" s="53">
        <v>29336</v>
      </c>
      <c r="O100" s="260">
        <v>52833</v>
      </c>
      <c r="P100" s="83">
        <v>0</v>
      </c>
      <c r="Q100" s="288">
        <v>9478</v>
      </c>
      <c r="R100" s="83">
        <v>0</v>
      </c>
      <c r="S100" s="53">
        <v>62311</v>
      </c>
      <c r="T100" s="53">
        <v>-4040</v>
      </c>
      <c r="U100" s="53">
        <v>1464</v>
      </c>
      <c r="V100" s="53">
        <v>-2576</v>
      </c>
      <c r="X100" s="264"/>
      <c r="Y100" s="264"/>
      <c r="Z100" s="264"/>
      <c r="AA100" s="264"/>
    </row>
    <row r="101" spans="2:27" x14ac:dyDescent="0.25">
      <c r="B101" s="82">
        <v>35</v>
      </c>
      <c r="C101" s="50" t="s">
        <v>68</v>
      </c>
      <c r="D101" s="53">
        <v>5398</v>
      </c>
      <c r="E101" s="53">
        <v>4409</v>
      </c>
      <c r="F101" s="53">
        <v>9807</v>
      </c>
      <c r="G101" s="53">
        <v>3109</v>
      </c>
      <c r="H101" s="53">
        <v>2525</v>
      </c>
      <c r="I101" s="53">
        <v>5634</v>
      </c>
      <c r="J101" s="83">
        <v>0</v>
      </c>
      <c r="K101" s="53">
        <v>813</v>
      </c>
      <c r="L101" s="260">
        <v>0</v>
      </c>
      <c r="M101" s="260">
        <v>65</v>
      </c>
      <c r="N101" s="53">
        <v>878</v>
      </c>
      <c r="O101" s="260">
        <v>1849</v>
      </c>
      <c r="P101" s="83">
        <v>0</v>
      </c>
      <c r="Q101" s="288">
        <v>332</v>
      </c>
      <c r="R101" s="260">
        <v>233</v>
      </c>
      <c r="S101" s="53">
        <v>2414</v>
      </c>
      <c r="T101" s="53">
        <v>-141</v>
      </c>
      <c r="U101" s="53">
        <v>-33</v>
      </c>
      <c r="V101" s="53">
        <v>-174</v>
      </c>
      <c r="X101" s="264"/>
      <c r="Y101" s="264"/>
      <c r="Z101" s="264"/>
      <c r="AA101" s="264"/>
    </row>
    <row r="102" spans="2:27" x14ac:dyDescent="0.25">
      <c r="B102" s="82">
        <v>36</v>
      </c>
      <c r="C102" s="50" t="s">
        <v>69</v>
      </c>
      <c r="D102" s="53">
        <v>14357</v>
      </c>
      <c r="E102" s="53">
        <v>11727</v>
      </c>
      <c r="F102" s="53">
        <v>26084</v>
      </c>
      <c r="G102" s="53">
        <v>5737</v>
      </c>
      <c r="H102" s="53">
        <v>4659</v>
      </c>
      <c r="I102" s="53">
        <v>10396</v>
      </c>
      <c r="J102" s="83">
        <v>0</v>
      </c>
      <c r="K102" s="53">
        <v>1500</v>
      </c>
      <c r="L102" s="260">
        <v>0</v>
      </c>
      <c r="M102" s="260">
        <v>161</v>
      </c>
      <c r="N102" s="53">
        <v>1661</v>
      </c>
      <c r="O102" s="260">
        <v>3412</v>
      </c>
      <c r="P102" s="83">
        <v>0</v>
      </c>
      <c r="Q102" s="288">
        <v>612</v>
      </c>
      <c r="R102" s="255">
        <v>3639</v>
      </c>
      <c r="S102" s="53">
        <v>7663</v>
      </c>
      <c r="T102" s="53">
        <v>-260</v>
      </c>
      <c r="U102" s="53">
        <v>-696</v>
      </c>
      <c r="V102" s="53">
        <v>-956</v>
      </c>
      <c r="X102" s="264"/>
      <c r="Y102" s="264"/>
      <c r="Z102" s="264"/>
      <c r="AA102" s="264"/>
    </row>
    <row r="103" spans="2:27" x14ac:dyDescent="0.25">
      <c r="B103" s="82">
        <v>37</v>
      </c>
      <c r="C103" s="50" t="s">
        <v>70</v>
      </c>
      <c r="D103" s="53">
        <v>15641</v>
      </c>
      <c r="E103" s="53">
        <v>12776</v>
      </c>
      <c r="F103" s="53">
        <v>28417</v>
      </c>
      <c r="G103" s="53">
        <v>10417</v>
      </c>
      <c r="H103" s="53">
        <v>8460</v>
      </c>
      <c r="I103" s="53">
        <v>18877</v>
      </c>
      <c r="J103" s="83">
        <v>0</v>
      </c>
      <c r="K103" s="53">
        <v>2724</v>
      </c>
      <c r="L103" s="260">
        <v>0</v>
      </c>
      <c r="M103" s="260">
        <v>1119</v>
      </c>
      <c r="N103" s="53">
        <v>3843</v>
      </c>
      <c r="O103" s="260">
        <v>6195</v>
      </c>
      <c r="P103" s="83">
        <v>0</v>
      </c>
      <c r="Q103" s="288">
        <v>1111</v>
      </c>
      <c r="R103" s="260">
        <v>24</v>
      </c>
      <c r="S103" s="53">
        <v>7330</v>
      </c>
      <c r="T103" s="53">
        <v>-472</v>
      </c>
      <c r="U103" s="53">
        <v>247</v>
      </c>
      <c r="V103" s="53">
        <v>-225</v>
      </c>
      <c r="X103" s="264"/>
      <c r="Y103" s="264"/>
      <c r="Z103" s="264"/>
      <c r="AA103" s="264"/>
    </row>
    <row r="104" spans="2:27" x14ac:dyDescent="0.25">
      <c r="B104" s="82">
        <v>38</v>
      </c>
      <c r="C104" s="50" t="s">
        <v>71</v>
      </c>
      <c r="D104" s="53">
        <v>1567</v>
      </c>
      <c r="E104" s="53">
        <v>1280</v>
      </c>
      <c r="F104" s="53">
        <v>2847</v>
      </c>
      <c r="G104" s="53">
        <v>972</v>
      </c>
      <c r="H104" s="53">
        <v>789</v>
      </c>
      <c r="I104" s="53">
        <v>1761</v>
      </c>
      <c r="J104" s="83">
        <v>0</v>
      </c>
      <c r="K104" s="53">
        <v>254</v>
      </c>
      <c r="L104" s="260">
        <v>0</v>
      </c>
      <c r="M104" s="260">
        <v>151</v>
      </c>
      <c r="N104" s="53">
        <v>405</v>
      </c>
      <c r="O104" s="260">
        <v>578</v>
      </c>
      <c r="P104" s="83">
        <v>0</v>
      </c>
      <c r="Q104" s="288">
        <v>104</v>
      </c>
      <c r="R104" s="255">
        <v>100</v>
      </c>
      <c r="S104" s="53">
        <v>782</v>
      </c>
      <c r="T104" s="53">
        <v>-44</v>
      </c>
      <c r="U104" s="53">
        <v>6</v>
      </c>
      <c r="V104" s="53">
        <v>-38</v>
      </c>
      <c r="X104" s="264"/>
      <c r="Y104" s="264"/>
      <c r="Z104" s="264"/>
      <c r="AA104" s="264"/>
    </row>
    <row r="105" spans="2:27" x14ac:dyDescent="0.25">
      <c r="B105" s="82">
        <v>39</v>
      </c>
      <c r="C105" s="50" t="s">
        <v>72</v>
      </c>
      <c r="D105" s="53">
        <v>4175</v>
      </c>
      <c r="E105" s="53">
        <v>3410</v>
      </c>
      <c r="F105" s="53">
        <v>7585</v>
      </c>
      <c r="G105" s="53">
        <v>2437</v>
      </c>
      <c r="H105" s="53">
        <v>1979</v>
      </c>
      <c r="I105" s="53">
        <v>4416</v>
      </c>
      <c r="J105" s="83">
        <v>0</v>
      </c>
      <c r="K105" s="53">
        <v>637</v>
      </c>
      <c r="L105" s="260">
        <v>0</v>
      </c>
      <c r="M105" s="260">
        <v>37</v>
      </c>
      <c r="N105" s="53">
        <v>674</v>
      </c>
      <c r="O105" s="260">
        <v>1449</v>
      </c>
      <c r="P105" s="83">
        <v>0</v>
      </c>
      <c r="Q105" s="288">
        <v>260</v>
      </c>
      <c r="R105" s="255">
        <v>101</v>
      </c>
      <c r="S105" s="53">
        <v>1810</v>
      </c>
      <c r="T105" s="53">
        <v>-111</v>
      </c>
      <c r="U105" s="53">
        <v>-19</v>
      </c>
      <c r="V105" s="53">
        <v>-130</v>
      </c>
      <c r="X105" s="264"/>
      <c r="Y105" s="264"/>
      <c r="Z105" s="264"/>
      <c r="AA105" s="264"/>
    </row>
    <row r="106" spans="2:27" x14ac:dyDescent="0.25">
      <c r="B106" s="82">
        <v>40</v>
      </c>
      <c r="C106" s="50" t="s">
        <v>73</v>
      </c>
      <c r="D106" s="53">
        <v>6058</v>
      </c>
      <c r="E106" s="53">
        <v>4948</v>
      </c>
      <c r="F106" s="53">
        <v>11006</v>
      </c>
      <c r="G106" s="53">
        <v>3904</v>
      </c>
      <c r="H106" s="53">
        <v>3171</v>
      </c>
      <c r="I106" s="53">
        <v>7075</v>
      </c>
      <c r="J106" s="83">
        <v>0</v>
      </c>
      <c r="K106" s="53">
        <v>1021</v>
      </c>
      <c r="L106" s="260">
        <v>0</v>
      </c>
      <c r="M106" s="260">
        <v>309</v>
      </c>
      <c r="N106" s="53">
        <v>1330</v>
      </c>
      <c r="O106" s="260">
        <v>2322</v>
      </c>
      <c r="P106" s="83">
        <v>0</v>
      </c>
      <c r="Q106" s="288">
        <v>417</v>
      </c>
      <c r="R106" s="260">
        <v>14</v>
      </c>
      <c r="S106" s="53">
        <v>2753</v>
      </c>
      <c r="T106" s="53">
        <v>-177</v>
      </c>
      <c r="U106" s="53">
        <v>62</v>
      </c>
      <c r="V106" s="53">
        <v>-115</v>
      </c>
      <c r="X106" s="264"/>
      <c r="Y106" s="264"/>
      <c r="Z106" s="264"/>
      <c r="AA106" s="264"/>
    </row>
    <row r="107" spans="2:27" hidden="1" x14ac:dyDescent="0.25">
      <c r="C107" s="46"/>
      <c r="D107" s="46"/>
      <c r="E107" s="46"/>
      <c r="F107" s="46"/>
      <c r="G107" s="46"/>
      <c r="H107" s="53"/>
      <c r="I107" s="53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2:27" hidden="1" x14ac:dyDescent="0.25">
      <c r="B108" s="60"/>
      <c r="C108" s="61"/>
      <c r="D108" s="60"/>
      <c r="E108" s="62"/>
      <c r="F108" s="63"/>
      <c r="G108" s="60"/>
      <c r="H108" s="62"/>
      <c r="I108" s="63"/>
      <c r="J108" s="315" t="s">
        <v>215</v>
      </c>
      <c r="K108" s="316"/>
      <c r="L108" s="316"/>
      <c r="M108" s="316"/>
      <c r="N108" s="317"/>
      <c r="O108" s="315" t="s">
        <v>216</v>
      </c>
      <c r="P108" s="316"/>
      <c r="Q108" s="316"/>
      <c r="R108" s="316"/>
      <c r="S108" s="317"/>
      <c r="T108" s="64"/>
      <c r="U108" s="64"/>
      <c r="V108" s="65"/>
    </row>
    <row r="109" spans="2:27" hidden="1" x14ac:dyDescent="0.25">
      <c r="B109" s="66"/>
      <c r="C109" s="67"/>
      <c r="D109" s="66"/>
      <c r="E109" s="68"/>
      <c r="F109" s="69"/>
      <c r="G109" s="66"/>
      <c r="H109" s="68"/>
      <c r="I109" s="69"/>
      <c r="J109" s="66"/>
      <c r="K109" s="68"/>
      <c r="L109" s="68"/>
      <c r="M109" s="68"/>
      <c r="N109" s="69"/>
      <c r="O109" s="66"/>
      <c r="P109" s="68"/>
      <c r="Q109" s="68"/>
      <c r="R109" s="68"/>
      <c r="S109" s="69"/>
      <c r="T109" s="2"/>
      <c r="U109" s="68"/>
      <c r="V109" s="69"/>
    </row>
    <row r="110" spans="2:27" hidden="1" x14ac:dyDescent="0.25">
      <c r="B110" s="66"/>
      <c r="C110" s="67"/>
      <c r="D110" s="66"/>
      <c r="E110" s="68"/>
      <c r="F110" s="69"/>
      <c r="G110" s="66"/>
      <c r="H110" s="68"/>
      <c r="I110" s="69"/>
      <c r="J110" s="66"/>
      <c r="K110" s="68"/>
      <c r="L110" s="68"/>
      <c r="M110" s="70" t="s">
        <v>217</v>
      </c>
      <c r="N110" s="69"/>
      <c r="O110" s="66"/>
      <c r="P110" s="68"/>
      <c r="Q110" s="68"/>
      <c r="R110" s="70" t="s">
        <v>217</v>
      </c>
      <c r="S110" s="69"/>
      <c r="T110" s="2"/>
      <c r="U110" s="70" t="s">
        <v>288</v>
      </c>
      <c r="V110" s="69"/>
    </row>
    <row r="111" spans="2:27" hidden="1" x14ac:dyDescent="0.25">
      <c r="B111" s="66"/>
      <c r="C111" s="67"/>
      <c r="D111" s="309">
        <v>42916</v>
      </c>
      <c r="E111" s="310"/>
      <c r="F111" s="311"/>
      <c r="G111" s="309">
        <v>43646</v>
      </c>
      <c r="H111" s="310"/>
      <c r="I111" s="311"/>
      <c r="J111" s="66"/>
      <c r="K111" s="68"/>
      <c r="L111" s="70" t="s">
        <v>218</v>
      </c>
      <c r="M111" s="70" t="s">
        <v>219</v>
      </c>
      <c r="N111" s="71"/>
      <c r="O111" s="70" t="s">
        <v>218</v>
      </c>
      <c r="P111" s="70"/>
      <c r="Q111" s="2"/>
      <c r="R111" s="70" t="s">
        <v>219</v>
      </c>
      <c r="S111" s="71"/>
      <c r="T111" s="2"/>
      <c r="U111" s="70" t="s">
        <v>289</v>
      </c>
      <c r="V111" s="69"/>
    </row>
    <row r="112" spans="2:27" hidden="1" x14ac:dyDescent="0.25">
      <c r="B112" s="66"/>
      <c r="C112" s="67"/>
      <c r="D112" s="309"/>
      <c r="E112" s="310"/>
      <c r="F112" s="311"/>
      <c r="G112" s="309"/>
      <c r="H112" s="310"/>
      <c r="I112" s="311"/>
      <c r="J112" s="66"/>
      <c r="K112" s="68"/>
      <c r="L112" s="70" t="s">
        <v>220</v>
      </c>
      <c r="M112" s="70" t="s">
        <v>221</v>
      </c>
      <c r="N112" s="71"/>
      <c r="O112" s="70" t="s">
        <v>220</v>
      </c>
      <c r="P112" s="70"/>
      <c r="Q112" s="2"/>
      <c r="R112" s="70" t="s">
        <v>221</v>
      </c>
      <c r="S112" s="71"/>
      <c r="T112" s="2"/>
      <c r="U112" s="70" t="s">
        <v>290</v>
      </c>
      <c r="V112" s="69"/>
    </row>
    <row r="113" spans="2:27" ht="15.75" hidden="1" thickBot="1" x14ac:dyDescent="0.3">
      <c r="B113" s="66"/>
      <c r="C113" s="67"/>
      <c r="D113" s="312"/>
      <c r="E113" s="313"/>
      <c r="F113" s="314"/>
      <c r="G113" s="312"/>
      <c r="H113" s="313"/>
      <c r="I113" s="314"/>
      <c r="J113" s="66"/>
      <c r="K113" s="68"/>
      <c r="L113" s="70" t="s">
        <v>222</v>
      </c>
      <c r="M113" s="70" t="s">
        <v>220</v>
      </c>
      <c r="N113" s="71"/>
      <c r="O113" s="70" t="s">
        <v>222</v>
      </c>
      <c r="P113" s="70"/>
      <c r="Q113" s="2"/>
      <c r="R113" s="70" t="s">
        <v>220</v>
      </c>
      <c r="S113" s="71"/>
      <c r="T113" s="66"/>
      <c r="U113" s="70" t="s">
        <v>260</v>
      </c>
      <c r="V113" s="69"/>
    </row>
    <row r="114" spans="2:27" hidden="1" x14ac:dyDescent="0.25">
      <c r="B114" s="66"/>
      <c r="C114" s="67"/>
      <c r="D114" s="73" t="s">
        <v>223</v>
      </c>
      <c r="E114" s="74" t="s">
        <v>224</v>
      </c>
      <c r="F114" s="63"/>
      <c r="G114" s="73" t="s">
        <v>223</v>
      </c>
      <c r="H114" s="74" t="s">
        <v>224</v>
      </c>
      <c r="I114" s="63"/>
      <c r="J114" s="72" t="s">
        <v>225</v>
      </c>
      <c r="K114" s="70"/>
      <c r="L114" s="70" t="s">
        <v>226</v>
      </c>
      <c r="M114" s="70" t="s">
        <v>1</v>
      </c>
      <c r="N114" s="71" t="s">
        <v>5</v>
      </c>
      <c r="O114" s="70" t="s">
        <v>226</v>
      </c>
      <c r="P114" s="70"/>
      <c r="Q114" s="72" t="s">
        <v>260</v>
      </c>
      <c r="R114" s="70" t="s">
        <v>1</v>
      </c>
      <c r="S114" s="71" t="s">
        <v>5</v>
      </c>
      <c r="T114" s="72"/>
      <c r="U114" s="70" t="s">
        <v>291</v>
      </c>
      <c r="V114" s="71"/>
    </row>
    <row r="115" spans="2:27" hidden="1" x14ac:dyDescent="0.25">
      <c r="B115" s="66"/>
      <c r="C115" s="67"/>
      <c r="D115" s="72" t="s">
        <v>227</v>
      </c>
      <c r="E115" s="70" t="s">
        <v>227</v>
      </c>
      <c r="F115" s="69"/>
      <c r="G115" s="72" t="s">
        <v>227</v>
      </c>
      <c r="H115" s="70" t="s">
        <v>227</v>
      </c>
      <c r="I115" s="69"/>
      <c r="J115" s="72" t="s">
        <v>220</v>
      </c>
      <c r="K115" s="70"/>
      <c r="L115" s="70" t="s">
        <v>228</v>
      </c>
      <c r="M115" s="70" t="s">
        <v>4</v>
      </c>
      <c r="N115" s="71" t="s">
        <v>229</v>
      </c>
      <c r="O115" s="70" t="s">
        <v>228</v>
      </c>
      <c r="P115" s="70"/>
      <c r="Q115" s="72" t="s">
        <v>220</v>
      </c>
      <c r="R115" s="70" t="s">
        <v>4</v>
      </c>
      <c r="S115" s="71" t="s">
        <v>229</v>
      </c>
      <c r="T115" s="72" t="s">
        <v>230</v>
      </c>
      <c r="U115" s="70" t="s">
        <v>292</v>
      </c>
      <c r="V115" s="71" t="s">
        <v>10</v>
      </c>
    </row>
    <row r="116" spans="2:27" hidden="1" x14ac:dyDescent="0.25">
      <c r="B116" s="66"/>
      <c r="C116" s="67"/>
      <c r="D116" s="72" t="s">
        <v>231</v>
      </c>
      <c r="E116" s="70" t="s">
        <v>231</v>
      </c>
      <c r="F116" s="71" t="s">
        <v>5</v>
      </c>
      <c r="G116" s="72" t="s">
        <v>231</v>
      </c>
      <c r="H116" s="70" t="s">
        <v>231</v>
      </c>
      <c r="I116" s="71" t="s">
        <v>5</v>
      </c>
      <c r="J116" s="72" t="s">
        <v>232</v>
      </c>
      <c r="K116" s="70"/>
      <c r="L116" s="70" t="s">
        <v>233</v>
      </c>
      <c r="M116" s="70" t="s">
        <v>234</v>
      </c>
      <c r="N116" s="71" t="s">
        <v>235</v>
      </c>
      <c r="O116" s="70" t="s">
        <v>233</v>
      </c>
      <c r="P116" s="70"/>
      <c r="Q116" s="72" t="s">
        <v>232</v>
      </c>
      <c r="R116" s="70" t="s">
        <v>234</v>
      </c>
      <c r="S116" s="71" t="s">
        <v>236</v>
      </c>
      <c r="T116" s="72" t="s">
        <v>1</v>
      </c>
      <c r="U116" s="70" t="s">
        <v>293</v>
      </c>
      <c r="V116" s="71" t="s">
        <v>10</v>
      </c>
    </row>
    <row r="117" spans="2:27" hidden="1" x14ac:dyDescent="0.25">
      <c r="B117" s="75"/>
      <c r="C117" s="76"/>
      <c r="D117" s="72" t="s">
        <v>237</v>
      </c>
      <c r="E117" s="72" t="s">
        <v>237</v>
      </c>
      <c r="F117" s="72" t="s">
        <v>237</v>
      </c>
      <c r="G117" s="72" t="s">
        <v>237</v>
      </c>
      <c r="H117" s="72" t="s">
        <v>237</v>
      </c>
      <c r="I117" s="72" t="s">
        <v>237</v>
      </c>
      <c r="J117" s="72" t="s">
        <v>226</v>
      </c>
      <c r="K117" s="70"/>
      <c r="L117" s="70" t="s">
        <v>250</v>
      </c>
      <c r="M117" s="70" t="s">
        <v>231</v>
      </c>
      <c r="N117" s="71" t="s">
        <v>240</v>
      </c>
      <c r="O117" s="70" t="s">
        <v>238</v>
      </c>
      <c r="P117" s="70" t="s">
        <v>239</v>
      </c>
      <c r="Q117" s="72" t="s">
        <v>226</v>
      </c>
      <c r="R117" s="70" t="s">
        <v>231</v>
      </c>
      <c r="S117" s="71" t="s">
        <v>240</v>
      </c>
      <c r="T117" s="72" t="s">
        <v>241</v>
      </c>
      <c r="U117" s="70" t="s">
        <v>294</v>
      </c>
      <c r="V117" s="71" t="s">
        <v>242</v>
      </c>
    </row>
    <row r="118" spans="2:27" ht="15.75" hidden="1" thickBot="1" x14ac:dyDescent="0.3">
      <c r="B118" s="77" t="s">
        <v>3</v>
      </c>
      <c r="C118" s="78" t="s">
        <v>1</v>
      </c>
      <c r="D118" s="79" t="s">
        <v>243</v>
      </c>
      <c r="E118" s="80" t="s">
        <v>243</v>
      </c>
      <c r="F118" s="81" t="s">
        <v>243</v>
      </c>
      <c r="G118" s="79" t="s">
        <v>243</v>
      </c>
      <c r="H118" s="80" t="s">
        <v>243</v>
      </c>
      <c r="I118" s="81" t="s">
        <v>243</v>
      </c>
      <c r="J118" s="79" t="s">
        <v>244</v>
      </c>
      <c r="K118" s="80"/>
      <c r="L118" s="80" t="s">
        <v>245</v>
      </c>
      <c r="M118" s="80" t="s">
        <v>4</v>
      </c>
      <c r="N118" s="81" t="s">
        <v>247</v>
      </c>
      <c r="O118" s="80" t="s">
        <v>245</v>
      </c>
      <c r="P118" s="80" t="s">
        <v>246</v>
      </c>
      <c r="Q118" s="79" t="s">
        <v>244</v>
      </c>
      <c r="R118" s="80" t="s">
        <v>4</v>
      </c>
      <c r="S118" s="81" t="s">
        <v>247</v>
      </c>
      <c r="T118" s="79" t="s">
        <v>248</v>
      </c>
      <c r="U118" s="80" t="s">
        <v>4</v>
      </c>
      <c r="V118" s="81" t="s">
        <v>248</v>
      </c>
    </row>
    <row r="119" spans="2:27" hidden="1" x14ac:dyDescent="0.25">
      <c r="B119" s="8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87"/>
      <c r="P119" s="47"/>
      <c r="Q119" s="47"/>
      <c r="R119" s="47"/>
      <c r="S119" s="47"/>
      <c r="T119" s="47"/>
      <c r="U119" s="47"/>
      <c r="V119" s="87"/>
    </row>
    <row r="120" spans="2:27" x14ac:dyDescent="0.25">
      <c r="B120" s="82">
        <v>41</v>
      </c>
      <c r="C120" s="50" t="s">
        <v>74</v>
      </c>
      <c r="D120" s="51">
        <v>8956</v>
      </c>
      <c r="E120" s="51">
        <v>7316</v>
      </c>
      <c r="F120" s="51">
        <v>16272</v>
      </c>
      <c r="G120" s="288">
        <v>5191</v>
      </c>
      <c r="H120" s="288">
        <v>4216</v>
      </c>
      <c r="I120" s="288">
        <v>9407</v>
      </c>
      <c r="J120" s="288">
        <v>0</v>
      </c>
      <c r="K120" s="288">
        <v>1358</v>
      </c>
      <c r="L120" s="288">
        <v>0</v>
      </c>
      <c r="M120" s="288">
        <v>119</v>
      </c>
      <c r="N120" s="288">
        <v>1477</v>
      </c>
      <c r="O120" s="288">
        <v>3087</v>
      </c>
      <c r="P120" s="288">
        <v>0</v>
      </c>
      <c r="Q120" s="288">
        <v>554</v>
      </c>
      <c r="R120" s="288">
        <v>197</v>
      </c>
      <c r="S120" s="288">
        <v>3838</v>
      </c>
      <c r="T120" s="288">
        <v>-237</v>
      </c>
      <c r="U120" s="288">
        <v>-52</v>
      </c>
      <c r="V120" s="288">
        <v>-289</v>
      </c>
      <c r="X120" s="264"/>
      <c r="Y120" s="264"/>
      <c r="Z120" s="264"/>
      <c r="AA120" s="264"/>
    </row>
    <row r="121" spans="2:27" x14ac:dyDescent="0.25">
      <c r="B121" s="82">
        <v>42</v>
      </c>
      <c r="C121" s="50" t="s">
        <v>75</v>
      </c>
      <c r="D121" s="53">
        <v>10773</v>
      </c>
      <c r="E121" s="53">
        <v>8800</v>
      </c>
      <c r="F121" s="53">
        <v>19573</v>
      </c>
      <c r="G121" s="53">
        <v>5829</v>
      </c>
      <c r="H121" s="53">
        <v>4734</v>
      </c>
      <c r="I121" s="53">
        <v>10563</v>
      </c>
      <c r="J121" s="83">
        <v>0</v>
      </c>
      <c r="K121" s="53">
        <v>1525</v>
      </c>
      <c r="L121" s="260">
        <v>0</v>
      </c>
      <c r="M121" s="260">
        <v>66</v>
      </c>
      <c r="N121" s="53">
        <v>1591</v>
      </c>
      <c r="O121" s="260">
        <v>3467</v>
      </c>
      <c r="P121" s="83">
        <v>0</v>
      </c>
      <c r="Q121" s="288">
        <v>622</v>
      </c>
      <c r="R121" s="53">
        <v>702</v>
      </c>
      <c r="S121" s="53">
        <v>4791</v>
      </c>
      <c r="T121" s="53">
        <v>-265</v>
      </c>
      <c r="U121" s="53">
        <v>-163</v>
      </c>
      <c r="V121" s="53">
        <v>-428</v>
      </c>
      <c r="X121" s="264"/>
      <c r="Y121" s="264"/>
      <c r="Z121" s="264"/>
      <c r="AA121" s="264"/>
    </row>
    <row r="122" spans="2:27" x14ac:dyDescent="0.25">
      <c r="B122" s="82">
        <v>43</v>
      </c>
      <c r="C122" s="50" t="s">
        <v>76</v>
      </c>
      <c r="D122" s="53">
        <v>10032</v>
      </c>
      <c r="E122" s="53">
        <v>8195</v>
      </c>
      <c r="F122" s="53">
        <v>18227</v>
      </c>
      <c r="G122" s="53">
        <v>5289</v>
      </c>
      <c r="H122" s="53">
        <v>4296</v>
      </c>
      <c r="I122" s="53">
        <v>9585</v>
      </c>
      <c r="J122" s="83">
        <v>0</v>
      </c>
      <c r="K122" s="53">
        <v>1383</v>
      </c>
      <c r="L122" s="260">
        <v>0</v>
      </c>
      <c r="M122" s="260">
        <v>31</v>
      </c>
      <c r="N122" s="53">
        <v>1414</v>
      </c>
      <c r="O122" s="260">
        <v>3145</v>
      </c>
      <c r="P122" s="83">
        <v>0</v>
      </c>
      <c r="Q122" s="288">
        <v>564</v>
      </c>
      <c r="R122" s="53">
        <v>898</v>
      </c>
      <c r="S122" s="53">
        <v>4607</v>
      </c>
      <c r="T122" s="53">
        <v>-240</v>
      </c>
      <c r="U122" s="53">
        <v>-181</v>
      </c>
      <c r="V122" s="53">
        <v>-421</v>
      </c>
      <c r="X122" s="264"/>
      <c r="Y122" s="264"/>
      <c r="Z122" s="264"/>
      <c r="AA122" s="264"/>
    </row>
    <row r="123" spans="2:27" x14ac:dyDescent="0.25">
      <c r="B123" s="82">
        <v>44</v>
      </c>
      <c r="C123" s="50" t="s">
        <v>77</v>
      </c>
      <c r="D123" s="53">
        <v>4162</v>
      </c>
      <c r="E123" s="53">
        <v>3399</v>
      </c>
      <c r="F123" s="53">
        <v>7561</v>
      </c>
      <c r="G123" s="53">
        <v>2677</v>
      </c>
      <c r="H123" s="53">
        <v>2174</v>
      </c>
      <c r="I123" s="53">
        <v>4851</v>
      </c>
      <c r="J123" s="83">
        <v>0</v>
      </c>
      <c r="K123" s="53">
        <v>700</v>
      </c>
      <c r="L123" s="260">
        <v>0</v>
      </c>
      <c r="M123" s="260">
        <v>372</v>
      </c>
      <c r="N123" s="53">
        <v>1072</v>
      </c>
      <c r="O123" s="260">
        <v>1592</v>
      </c>
      <c r="P123" s="83">
        <v>0</v>
      </c>
      <c r="Q123" s="288">
        <v>286</v>
      </c>
      <c r="R123" s="53">
        <v>87</v>
      </c>
      <c r="S123" s="53">
        <v>1965</v>
      </c>
      <c r="T123" s="53">
        <v>-122</v>
      </c>
      <c r="U123" s="53">
        <v>40</v>
      </c>
      <c r="V123" s="53">
        <v>-82</v>
      </c>
      <c r="X123" s="264"/>
      <c r="Y123" s="264"/>
      <c r="Z123" s="264"/>
      <c r="AA123" s="264"/>
    </row>
    <row r="124" spans="2:27" x14ac:dyDescent="0.25">
      <c r="B124" s="82">
        <v>45</v>
      </c>
      <c r="C124" s="50" t="s">
        <v>78</v>
      </c>
      <c r="D124" s="53">
        <v>7144</v>
      </c>
      <c r="E124" s="53">
        <v>5836</v>
      </c>
      <c r="F124" s="53">
        <v>12980</v>
      </c>
      <c r="G124" s="53">
        <v>4277</v>
      </c>
      <c r="H124" s="53">
        <v>3474</v>
      </c>
      <c r="I124" s="53">
        <v>7751</v>
      </c>
      <c r="J124" s="83">
        <v>0</v>
      </c>
      <c r="K124" s="53">
        <v>1119</v>
      </c>
      <c r="L124" s="260">
        <v>0</v>
      </c>
      <c r="M124" s="260">
        <v>197</v>
      </c>
      <c r="N124" s="53">
        <v>1316</v>
      </c>
      <c r="O124" s="260">
        <v>2544</v>
      </c>
      <c r="P124" s="83">
        <v>0</v>
      </c>
      <c r="Q124" s="288">
        <v>456</v>
      </c>
      <c r="R124" s="53">
        <v>140</v>
      </c>
      <c r="S124" s="53">
        <v>3140</v>
      </c>
      <c r="T124" s="53">
        <v>-195</v>
      </c>
      <c r="U124" s="53">
        <v>-9</v>
      </c>
      <c r="V124" s="53">
        <v>-204</v>
      </c>
      <c r="X124" s="264"/>
      <c r="Y124" s="264"/>
      <c r="Z124" s="264"/>
      <c r="AA124" s="264"/>
    </row>
    <row r="125" spans="2:27" x14ac:dyDescent="0.25">
      <c r="B125" s="82">
        <v>46</v>
      </c>
      <c r="C125" s="50" t="s">
        <v>79</v>
      </c>
      <c r="D125" s="53">
        <v>4639</v>
      </c>
      <c r="E125" s="53">
        <v>3790</v>
      </c>
      <c r="F125" s="53">
        <v>8429</v>
      </c>
      <c r="G125" s="53">
        <v>2656</v>
      </c>
      <c r="H125" s="53">
        <v>2157</v>
      </c>
      <c r="I125" s="53">
        <v>4813</v>
      </c>
      <c r="J125" s="83">
        <v>0</v>
      </c>
      <c r="K125" s="53">
        <v>695</v>
      </c>
      <c r="L125" s="260">
        <v>0</v>
      </c>
      <c r="M125" s="260">
        <v>37</v>
      </c>
      <c r="N125" s="53">
        <v>732</v>
      </c>
      <c r="O125" s="260">
        <v>1579</v>
      </c>
      <c r="P125" s="83">
        <v>0</v>
      </c>
      <c r="Q125" s="288">
        <v>283</v>
      </c>
      <c r="R125" s="53">
        <v>165</v>
      </c>
      <c r="S125" s="53">
        <v>2027</v>
      </c>
      <c r="T125" s="53">
        <v>-122</v>
      </c>
      <c r="U125" s="53">
        <v>-34</v>
      </c>
      <c r="V125" s="53">
        <v>-156</v>
      </c>
      <c r="X125" s="264"/>
      <c r="Y125" s="264"/>
      <c r="Z125" s="264"/>
      <c r="AA125" s="264"/>
    </row>
    <row r="126" spans="2:27" x14ac:dyDescent="0.25">
      <c r="B126" s="82">
        <v>47</v>
      </c>
      <c r="C126" s="50" t="s">
        <v>80</v>
      </c>
      <c r="D126" s="53">
        <v>37678</v>
      </c>
      <c r="E126" s="53">
        <v>30777</v>
      </c>
      <c r="F126" s="53">
        <v>68455</v>
      </c>
      <c r="G126" s="53">
        <v>22884</v>
      </c>
      <c r="H126" s="53">
        <v>18585</v>
      </c>
      <c r="I126" s="53">
        <v>41469</v>
      </c>
      <c r="J126" s="83">
        <v>0</v>
      </c>
      <c r="K126" s="53">
        <v>5985</v>
      </c>
      <c r="L126" s="260">
        <v>0</v>
      </c>
      <c r="M126" s="260">
        <v>933</v>
      </c>
      <c r="N126" s="53">
        <v>6918</v>
      </c>
      <c r="O126" s="260">
        <v>13609</v>
      </c>
      <c r="P126" s="83">
        <v>0</v>
      </c>
      <c r="Q126" s="288">
        <v>2441</v>
      </c>
      <c r="R126" s="53">
        <v>551</v>
      </c>
      <c r="S126" s="53">
        <v>16601</v>
      </c>
      <c r="T126" s="53">
        <v>-1040</v>
      </c>
      <c r="U126" s="53">
        <v>47</v>
      </c>
      <c r="V126" s="53">
        <v>-993</v>
      </c>
      <c r="X126" s="264"/>
      <c r="Y126" s="264"/>
      <c r="Z126" s="264"/>
      <c r="AA126" s="264"/>
    </row>
    <row r="127" spans="2:27" x14ac:dyDescent="0.25">
      <c r="B127" s="82">
        <v>48</v>
      </c>
      <c r="C127" s="50" t="s">
        <v>81</v>
      </c>
      <c r="D127" s="53">
        <v>8653</v>
      </c>
      <c r="E127" s="53">
        <v>7069</v>
      </c>
      <c r="F127" s="53">
        <v>15722</v>
      </c>
      <c r="G127" s="53">
        <v>4857</v>
      </c>
      <c r="H127" s="53">
        <v>3944</v>
      </c>
      <c r="I127" s="53">
        <v>8801</v>
      </c>
      <c r="J127" s="83">
        <v>0</v>
      </c>
      <c r="K127" s="53">
        <v>1270</v>
      </c>
      <c r="L127" s="260">
        <v>0</v>
      </c>
      <c r="M127" s="260">
        <v>43</v>
      </c>
      <c r="N127" s="53">
        <v>1313</v>
      </c>
      <c r="O127" s="260">
        <v>2888</v>
      </c>
      <c r="P127" s="83">
        <v>0</v>
      </c>
      <c r="Q127" s="288">
        <v>518</v>
      </c>
      <c r="R127" s="53">
        <v>305</v>
      </c>
      <c r="S127" s="53">
        <v>3711</v>
      </c>
      <c r="T127" s="53">
        <v>-221</v>
      </c>
      <c r="U127" s="53">
        <v>-90</v>
      </c>
      <c r="V127" s="53">
        <v>-311</v>
      </c>
      <c r="X127" s="264"/>
      <c r="Y127" s="264"/>
      <c r="Z127" s="264"/>
      <c r="AA127" s="264"/>
    </row>
    <row r="128" spans="2:27" x14ac:dyDescent="0.25">
      <c r="B128" s="82">
        <v>49</v>
      </c>
      <c r="C128" s="50" t="s">
        <v>82</v>
      </c>
      <c r="D128" s="53">
        <v>6970</v>
      </c>
      <c r="E128" s="53">
        <v>5694</v>
      </c>
      <c r="F128" s="53">
        <v>12664</v>
      </c>
      <c r="G128" s="53">
        <v>4051</v>
      </c>
      <c r="H128" s="53">
        <v>3290</v>
      </c>
      <c r="I128" s="53">
        <v>7341</v>
      </c>
      <c r="J128" s="83">
        <v>0</v>
      </c>
      <c r="K128" s="53">
        <v>1059</v>
      </c>
      <c r="L128" s="260">
        <v>0</v>
      </c>
      <c r="M128" s="260">
        <v>0</v>
      </c>
      <c r="N128" s="53">
        <v>1059</v>
      </c>
      <c r="O128" s="260">
        <v>2409</v>
      </c>
      <c r="P128" s="83">
        <v>0</v>
      </c>
      <c r="Q128" s="288">
        <v>432</v>
      </c>
      <c r="R128" s="53">
        <v>139</v>
      </c>
      <c r="S128" s="53">
        <v>2980</v>
      </c>
      <c r="T128" s="53">
        <v>-183</v>
      </c>
      <c r="U128" s="53">
        <v>-35</v>
      </c>
      <c r="V128" s="53">
        <v>-218</v>
      </c>
      <c r="X128" s="264"/>
      <c r="Y128" s="264"/>
      <c r="Z128" s="264"/>
      <c r="AA128" s="264"/>
    </row>
    <row r="129" spans="2:27" x14ac:dyDescent="0.25">
      <c r="B129" s="82">
        <v>50</v>
      </c>
      <c r="C129" s="50" t="s">
        <v>83</v>
      </c>
      <c r="D129" s="53">
        <v>6777</v>
      </c>
      <c r="E129" s="53">
        <v>5536</v>
      </c>
      <c r="F129" s="53">
        <v>12313</v>
      </c>
      <c r="G129" s="53">
        <v>3651</v>
      </c>
      <c r="H129" s="53">
        <v>2965</v>
      </c>
      <c r="I129" s="53">
        <v>6616</v>
      </c>
      <c r="J129" s="83">
        <v>0</v>
      </c>
      <c r="K129" s="53">
        <v>955</v>
      </c>
      <c r="L129" s="260">
        <v>0</v>
      </c>
      <c r="M129" s="260">
        <v>169</v>
      </c>
      <c r="N129" s="53">
        <v>1124</v>
      </c>
      <c r="O129" s="260">
        <v>2171</v>
      </c>
      <c r="P129" s="83">
        <v>0</v>
      </c>
      <c r="Q129" s="288">
        <v>389</v>
      </c>
      <c r="R129" s="53">
        <v>546</v>
      </c>
      <c r="S129" s="53">
        <v>3106</v>
      </c>
      <c r="T129" s="53">
        <v>-166</v>
      </c>
      <c r="U129" s="53">
        <v>-109</v>
      </c>
      <c r="V129" s="53">
        <v>-275</v>
      </c>
      <c r="X129" s="264"/>
      <c r="Y129" s="264"/>
      <c r="Z129" s="264"/>
      <c r="AA129" s="264"/>
    </row>
    <row r="130" spans="2:27" x14ac:dyDescent="0.25">
      <c r="B130" s="82">
        <v>51</v>
      </c>
      <c r="C130" s="50" t="s">
        <v>84</v>
      </c>
      <c r="D130" s="53">
        <v>17903</v>
      </c>
      <c r="E130" s="53">
        <v>14624</v>
      </c>
      <c r="F130" s="53">
        <v>32527</v>
      </c>
      <c r="G130" s="53">
        <v>11137</v>
      </c>
      <c r="H130" s="53">
        <v>9044</v>
      </c>
      <c r="I130" s="53">
        <v>20181</v>
      </c>
      <c r="J130" s="83">
        <v>0</v>
      </c>
      <c r="K130" s="53">
        <v>2913</v>
      </c>
      <c r="L130" s="260">
        <v>0</v>
      </c>
      <c r="M130" s="260">
        <v>512</v>
      </c>
      <c r="N130" s="53">
        <v>3425</v>
      </c>
      <c r="O130" s="260">
        <v>6623</v>
      </c>
      <c r="P130" s="83">
        <v>0</v>
      </c>
      <c r="Q130" s="288">
        <v>1188</v>
      </c>
      <c r="R130" s="53">
        <v>120</v>
      </c>
      <c r="S130" s="53">
        <v>7931</v>
      </c>
      <c r="T130" s="53">
        <v>-507</v>
      </c>
      <c r="U130" s="53">
        <v>88</v>
      </c>
      <c r="V130" s="53">
        <v>-419</v>
      </c>
      <c r="X130" s="264"/>
      <c r="Y130" s="264"/>
      <c r="Z130" s="264"/>
      <c r="AA130" s="264"/>
    </row>
    <row r="131" spans="2:27" x14ac:dyDescent="0.25">
      <c r="B131" s="82">
        <v>52</v>
      </c>
      <c r="C131" s="50" t="s">
        <v>85</v>
      </c>
      <c r="D131" s="53">
        <v>5440</v>
      </c>
      <c r="E131" s="53">
        <v>4443</v>
      </c>
      <c r="F131" s="53">
        <v>9883</v>
      </c>
      <c r="G131" s="53">
        <v>3134</v>
      </c>
      <c r="H131" s="53">
        <v>2545</v>
      </c>
      <c r="I131" s="53">
        <v>5679</v>
      </c>
      <c r="J131" s="83">
        <v>0</v>
      </c>
      <c r="K131" s="53">
        <v>820</v>
      </c>
      <c r="L131" s="260">
        <v>0</v>
      </c>
      <c r="M131" s="260">
        <v>171</v>
      </c>
      <c r="N131" s="53">
        <v>991</v>
      </c>
      <c r="O131" s="260">
        <v>1864</v>
      </c>
      <c r="P131" s="83">
        <v>0</v>
      </c>
      <c r="Q131" s="288">
        <v>334</v>
      </c>
      <c r="R131" s="53">
        <v>259</v>
      </c>
      <c r="S131" s="53">
        <v>2457</v>
      </c>
      <c r="T131" s="53">
        <v>-143</v>
      </c>
      <c r="U131" s="53">
        <v>-36</v>
      </c>
      <c r="V131" s="53">
        <v>-179</v>
      </c>
      <c r="X131" s="264"/>
      <c r="Y131" s="264"/>
      <c r="Z131" s="264"/>
      <c r="AA131" s="264"/>
    </row>
    <row r="132" spans="2:27" x14ac:dyDescent="0.25">
      <c r="B132" s="82">
        <v>53</v>
      </c>
      <c r="C132" s="50" t="s">
        <v>86</v>
      </c>
      <c r="D132" s="53">
        <v>2248</v>
      </c>
      <c r="E132" s="53">
        <v>1837</v>
      </c>
      <c r="F132" s="53">
        <v>4085</v>
      </c>
      <c r="G132" s="53">
        <v>1336</v>
      </c>
      <c r="H132" s="53">
        <v>1085</v>
      </c>
      <c r="I132" s="53">
        <v>2421</v>
      </c>
      <c r="J132" s="83">
        <v>0</v>
      </c>
      <c r="K132" s="53">
        <v>349</v>
      </c>
      <c r="L132" s="260">
        <v>0</v>
      </c>
      <c r="M132" s="260">
        <v>92</v>
      </c>
      <c r="N132" s="53">
        <v>441</v>
      </c>
      <c r="O132" s="260">
        <v>795</v>
      </c>
      <c r="P132" s="83">
        <v>0</v>
      </c>
      <c r="Q132" s="288">
        <v>143</v>
      </c>
      <c r="R132" s="53">
        <v>62</v>
      </c>
      <c r="S132" s="53">
        <v>1000</v>
      </c>
      <c r="T132" s="53">
        <v>-60</v>
      </c>
      <c r="U132" s="53">
        <v>-4</v>
      </c>
      <c r="V132" s="53">
        <v>-64</v>
      </c>
      <c r="X132" s="264"/>
      <c r="Y132" s="264"/>
      <c r="Z132" s="264"/>
      <c r="AA132" s="264"/>
    </row>
    <row r="133" spans="2:27" x14ac:dyDescent="0.25">
      <c r="B133" s="82">
        <v>54</v>
      </c>
      <c r="C133" s="50" t="s">
        <v>87</v>
      </c>
      <c r="D133" s="53">
        <v>17438</v>
      </c>
      <c r="E133" s="53">
        <v>14244</v>
      </c>
      <c r="F133" s="53">
        <v>31682</v>
      </c>
      <c r="G133" s="53">
        <v>9473</v>
      </c>
      <c r="H133" s="53">
        <v>7693</v>
      </c>
      <c r="I133" s="53">
        <v>17166</v>
      </c>
      <c r="J133" s="83">
        <v>0</v>
      </c>
      <c r="K133" s="53">
        <v>2477</v>
      </c>
      <c r="L133" s="260">
        <v>0</v>
      </c>
      <c r="M133" s="260">
        <v>0</v>
      </c>
      <c r="N133" s="53">
        <v>2477</v>
      </c>
      <c r="O133" s="260">
        <v>5633</v>
      </c>
      <c r="P133" s="83">
        <v>0</v>
      </c>
      <c r="Q133" s="288">
        <v>1011</v>
      </c>
      <c r="R133" s="53">
        <v>828</v>
      </c>
      <c r="S133" s="53">
        <v>7472</v>
      </c>
      <c r="T133" s="53">
        <v>-430</v>
      </c>
      <c r="U133" s="53">
        <v>-259</v>
      </c>
      <c r="V133" s="53">
        <v>-689</v>
      </c>
      <c r="X133" s="264"/>
      <c r="Y133" s="264"/>
      <c r="Z133" s="264"/>
      <c r="AA133" s="264"/>
    </row>
    <row r="134" spans="2:27" x14ac:dyDescent="0.25">
      <c r="B134" s="82">
        <v>55</v>
      </c>
      <c r="C134" s="50" t="s">
        <v>88</v>
      </c>
      <c r="D134" s="53">
        <v>5803</v>
      </c>
      <c r="E134" s="53">
        <v>4740</v>
      </c>
      <c r="F134" s="53">
        <v>10543</v>
      </c>
      <c r="G134" s="53">
        <v>3187</v>
      </c>
      <c r="H134" s="53">
        <v>2588</v>
      </c>
      <c r="I134" s="53">
        <v>5775</v>
      </c>
      <c r="J134" s="83">
        <v>0</v>
      </c>
      <c r="K134" s="53">
        <v>833</v>
      </c>
      <c r="L134" s="260">
        <v>0</v>
      </c>
      <c r="M134" s="260">
        <v>79</v>
      </c>
      <c r="N134" s="53">
        <v>912</v>
      </c>
      <c r="O134" s="260">
        <v>1895</v>
      </c>
      <c r="P134" s="83">
        <v>0</v>
      </c>
      <c r="Q134" s="288">
        <v>340</v>
      </c>
      <c r="R134" s="53">
        <v>395</v>
      </c>
      <c r="S134" s="53">
        <v>2630</v>
      </c>
      <c r="T134" s="53">
        <v>-144</v>
      </c>
      <c r="U134" s="53">
        <v>-75</v>
      </c>
      <c r="V134" s="53">
        <v>-219</v>
      </c>
      <c r="X134" s="264"/>
      <c r="Y134" s="264"/>
      <c r="Z134" s="264"/>
      <c r="AA134" s="264"/>
    </row>
    <row r="135" spans="2:27" x14ac:dyDescent="0.25">
      <c r="B135" s="82">
        <v>56</v>
      </c>
      <c r="C135" s="50" t="s">
        <v>89</v>
      </c>
      <c r="D135" s="53">
        <v>348684</v>
      </c>
      <c r="E135" s="53">
        <v>284824</v>
      </c>
      <c r="F135" s="53">
        <v>633508</v>
      </c>
      <c r="G135" s="53">
        <v>222871</v>
      </c>
      <c r="H135" s="53">
        <v>180997</v>
      </c>
      <c r="I135" s="53">
        <v>403868</v>
      </c>
      <c r="J135" s="83">
        <v>0</v>
      </c>
      <c r="K135" s="53">
        <v>58295</v>
      </c>
      <c r="L135" s="260">
        <v>0</v>
      </c>
      <c r="M135" s="260">
        <v>15141</v>
      </c>
      <c r="N135" s="53">
        <v>73436</v>
      </c>
      <c r="O135" s="260">
        <v>132532</v>
      </c>
      <c r="P135" s="83">
        <v>0</v>
      </c>
      <c r="Q135" s="288">
        <v>23782</v>
      </c>
      <c r="R135" s="53">
        <v>2874</v>
      </c>
      <c r="S135" s="53">
        <v>159188</v>
      </c>
      <c r="T135" s="53">
        <v>-10130</v>
      </c>
      <c r="U135" s="53">
        <v>3262</v>
      </c>
      <c r="V135" s="53">
        <v>-6868</v>
      </c>
      <c r="X135" s="264"/>
      <c r="Y135" s="264"/>
      <c r="Z135" s="264"/>
      <c r="AA135" s="264"/>
    </row>
    <row r="136" spans="2:27" x14ac:dyDescent="0.25">
      <c r="B136" s="82">
        <v>57</v>
      </c>
      <c r="C136" s="50" t="s">
        <v>90</v>
      </c>
      <c r="D136" s="53">
        <v>20446</v>
      </c>
      <c r="E136" s="53">
        <v>16701</v>
      </c>
      <c r="F136" s="53">
        <v>37147</v>
      </c>
      <c r="G136" s="53">
        <v>13727</v>
      </c>
      <c r="H136" s="53">
        <v>11148</v>
      </c>
      <c r="I136" s="53">
        <v>24875</v>
      </c>
      <c r="J136" s="83">
        <v>0</v>
      </c>
      <c r="K136" s="53">
        <v>3590</v>
      </c>
      <c r="L136" s="260">
        <v>0</v>
      </c>
      <c r="M136" s="260">
        <v>1958</v>
      </c>
      <c r="N136" s="53">
        <v>5548</v>
      </c>
      <c r="O136" s="260">
        <v>8163</v>
      </c>
      <c r="P136" s="83">
        <v>0</v>
      </c>
      <c r="Q136" s="288">
        <v>1464</v>
      </c>
      <c r="R136" s="53">
        <v>206</v>
      </c>
      <c r="S136" s="53">
        <v>9833</v>
      </c>
      <c r="T136" s="53">
        <v>-624</v>
      </c>
      <c r="U136" s="53">
        <v>343</v>
      </c>
      <c r="V136" s="53">
        <v>-281</v>
      </c>
      <c r="X136" s="264"/>
      <c r="Y136" s="264"/>
      <c r="Z136" s="264"/>
      <c r="AA136" s="264"/>
    </row>
    <row r="137" spans="2:27" x14ac:dyDescent="0.25">
      <c r="B137" s="82">
        <v>58</v>
      </c>
      <c r="C137" s="50" t="s">
        <v>91</v>
      </c>
      <c r="D137" s="53">
        <v>9710</v>
      </c>
      <c r="E137" s="53">
        <v>7932</v>
      </c>
      <c r="F137" s="53">
        <v>17642</v>
      </c>
      <c r="G137" s="53">
        <v>5300</v>
      </c>
      <c r="H137" s="53">
        <v>4304</v>
      </c>
      <c r="I137" s="53">
        <v>9604</v>
      </c>
      <c r="J137" s="83">
        <v>0</v>
      </c>
      <c r="K137" s="53">
        <v>1386</v>
      </c>
      <c r="L137" s="260">
        <v>0</v>
      </c>
      <c r="M137" s="260">
        <v>268</v>
      </c>
      <c r="N137" s="53">
        <v>1654</v>
      </c>
      <c r="O137" s="260">
        <v>3152</v>
      </c>
      <c r="P137" s="83">
        <v>0</v>
      </c>
      <c r="Q137" s="288">
        <v>565</v>
      </c>
      <c r="R137" s="53">
        <v>694</v>
      </c>
      <c r="S137" s="53">
        <v>4411</v>
      </c>
      <c r="T137" s="53">
        <v>-242</v>
      </c>
      <c r="U137" s="53">
        <v>-137</v>
      </c>
      <c r="V137" s="53">
        <v>-379</v>
      </c>
      <c r="X137" s="264"/>
      <c r="Y137" s="264"/>
      <c r="Z137" s="264"/>
      <c r="AA137" s="264"/>
    </row>
    <row r="138" spans="2:27" x14ac:dyDescent="0.25">
      <c r="B138" s="82">
        <v>59</v>
      </c>
      <c r="C138" s="50" t="s">
        <v>92</v>
      </c>
      <c r="D138" s="53">
        <v>36558</v>
      </c>
      <c r="E138" s="53">
        <v>29863</v>
      </c>
      <c r="F138" s="53">
        <v>66421</v>
      </c>
      <c r="G138" s="53">
        <v>22321</v>
      </c>
      <c r="H138" s="53">
        <v>18127</v>
      </c>
      <c r="I138" s="53">
        <v>40448</v>
      </c>
      <c r="J138" s="83">
        <v>0</v>
      </c>
      <c r="K138" s="53">
        <v>5838</v>
      </c>
      <c r="L138" s="260">
        <v>0</v>
      </c>
      <c r="M138" s="260">
        <v>949</v>
      </c>
      <c r="N138" s="53">
        <v>6787</v>
      </c>
      <c r="O138" s="260">
        <v>13273</v>
      </c>
      <c r="P138" s="83">
        <v>0</v>
      </c>
      <c r="Q138" s="288">
        <v>2381</v>
      </c>
      <c r="R138" s="53">
        <v>468</v>
      </c>
      <c r="S138" s="53">
        <v>16122</v>
      </c>
      <c r="T138" s="53">
        <v>-1016</v>
      </c>
      <c r="U138" s="53">
        <v>74</v>
      </c>
      <c r="V138" s="53">
        <v>-942</v>
      </c>
      <c r="X138" s="264"/>
      <c r="Y138" s="264"/>
      <c r="Z138" s="264"/>
      <c r="AA138" s="264"/>
    </row>
    <row r="139" spans="2:27" x14ac:dyDescent="0.25">
      <c r="B139" s="82">
        <v>60</v>
      </c>
      <c r="C139" s="50" t="s">
        <v>276</v>
      </c>
      <c r="D139" s="53">
        <v>5901</v>
      </c>
      <c r="E139" s="53">
        <v>4820</v>
      </c>
      <c r="F139" s="53">
        <v>10721</v>
      </c>
      <c r="G139" s="53">
        <v>3355</v>
      </c>
      <c r="H139" s="53">
        <v>2725</v>
      </c>
      <c r="I139" s="53">
        <v>6080</v>
      </c>
      <c r="J139" s="83">
        <v>0</v>
      </c>
      <c r="K139" s="53">
        <v>877</v>
      </c>
      <c r="L139" s="260">
        <v>0</v>
      </c>
      <c r="M139" s="260">
        <v>50</v>
      </c>
      <c r="N139" s="53">
        <v>927</v>
      </c>
      <c r="O139" s="260">
        <v>1995</v>
      </c>
      <c r="P139" s="83">
        <v>0</v>
      </c>
      <c r="Q139" s="288">
        <v>358</v>
      </c>
      <c r="R139" s="53">
        <v>174</v>
      </c>
      <c r="S139" s="53">
        <v>2527</v>
      </c>
      <c r="T139" s="53">
        <v>-151</v>
      </c>
      <c r="U139" s="53">
        <v>-50</v>
      </c>
      <c r="V139" s="53">
        <v>-201</v>
      </c>
      <c r="X139" s="264"/>
      <c r="Y139" s="264"/>
      <c r="Z139" s="264"/>
      <c r="AA139" s="264"/>
    </row>
    <row r="140" spans="2:27" x14ac:dyDescent="0.25">
      <c r="B140" s="82">
        <v>61</v>
      </c>
      <c r="C140" s="50" t="s">
        <v>93</v>
      </c>
      <c r="D140" s="53">
        <v>10978</v>
      </c>
      <c r="E140" s="53">
        <v>8967</v>
      </c>
      <c r="F140" s="53">
        <v>19945</v>
      </c>
      <c r="G140" s="53">
        <v>6484</v>
      </c>
      <c r="H140" s="53">
        <v>5266</v>
      </c>
      <c r="I140" s="53">
        <v>11750</v>
      </c>
      <c r="J140" s="83">
        <v>0</v>
      </c>
      <c r="K140" s="53">
        <v>1696</v>
      </c>
      <c r="L140" s="260">
        <v>0</v>
      </c>
      <c r="M140" s="260">
        <v>67</v>
      </c>
      <c r="N140" s="53">
        <v>1763</v>
      </c>
      <c r="O140" s="260">
        <v>3856</v>
      </c>
      <c r="P140" s="83">
        <v>0</v>
      </c>
      <c r="Q140" s="288">
        <v>692</v>
      </c>
      <c r="R140" s="53">
        <v>137</v>
      </c>
      <c r="S140" s="53">
        <v>4685</v>
      </c>
      <c r="T140" s="53">
        <v>-295</v>
      </c>
      <c r="U140" s="53">
        <v>-31</v>
      </c>
      <c r="V140" s="53">
        <v>-326</v>
      </c>
      <c r="X140" s="264"/>
      <c r="Y140" s="264"/>
      <c r="Z140" s="264"/>
      <c r="AA140" s="264"/>
    </row>
    <row r="141" spans="2:27" x14ac:dyDescent="0.25">
      <c r="B141" s="82">
        <v>62</v>
      </c>
      <c r="C141" s="50" t="s">
        <v>94</v>
      </c>
      <c r="D141" s="53">
        <v>6476</v>
      </c>
      <c r="E141" s="53">
        <v>5290</v>
      </c>
      <c r="F141" s="53">
        <v>11766</v>
      </c>
      <c r="G141" s="53">
        <v>3740</v>
      </c>
      <c r="H141" s="53">
        <v>3037</v>
      </c>
      <c r="I141" s="53">
        <v>6777</v>
      </c>
      <c r="J141" s="83">
        <v>0</v>
      </c>
      <c r="K141" s="53">
        <v>978</v>
      </c>
      <c r="L141" s="260">
        <v>0</v>
      </c>
      <c r="M141" s="260">
        <v>84</v>
      </c>
      <c r="N141" s="53">
        <v>1062</v>
      </c>
      <c r="O141" s="260">
        <v>2224</v>
      </c>
      <c r="P141" s="83">
        <v>0</v>
      </c>
      <c r="Q141" s="288">
        <v>399</v>
      </c>
      <c r="R141" s="53">
        <v>211</v>
      </c>
      <c r="S141" s="53">
        <v>2834</v>
      </c>
      <c r="T141" s="53">
        <v>-170</v>
      </c>
      <c r="U141" s="53">
        <v>-39</v>
      </c>
      <c r="V141" s="53">
        <v>-209</v>
      </c>
      <c r="X141" s="264"/>
      <c r="Y141" s="264"/>
      <c r="Z141" s="264"/>
      <c r="AA141" s="264"/>
    </row>
    <row r="142" spans="2:27" x14ac:dyDescent="0.25">
      <c r="B142" s="82">
        <v>63</v>
      </c>
      <c r="C142" s="50" t="s">
        <v>95</v>
      </c>
      <c r="D142" s="53">
        <v>21580</v>
      </c>
      <c r="E142" s="53">
        <v>17627</v>
      </c>
      <c r="F142" s="53">
        <v>39207</v>
      </c>
      <c r="G142" s="53">
        <v>12651</v>
      </c>
      <c r="H142" s="53">
        <v>10274</v>
      </c>
      <c r="I142" s="53">
        <v>22925</v>
      </c>
      <c r="J142" s="83">
        <v>0</v>
      </c>
      <c r="K142" s="53">
        <v>3309</v>
      </c>
      <c r="L142" s="260">
        <v>0</v>
      </c>
      <c r="M142" s="260">
        <v>267</v>
      </c>
      <c r="N142" s="53">
        <v>3576</v>
      </c>
      <c r="O142" s="260">
        <v>7523</v>
      </c>
      <c r="P142" s="83">
        <v>0</v>
      </c>
      <c r="Q142" s="288">
        <v>1350</v>
      </c>
      <c r="R142" s="53">
        <v>599</v>
      </c>
      <c r="S142" s="53">
        <v>9472</v>
      </c>
      <c r="T142" s="53">
        <v>-575</v>
      </c>
      <c r="U142" s="53">
        <v>-85</v>
      </c>
      <c r="V142" s="53">
        <v>-660</v>
      </c>
      <c r="X142" s="264"/>
      <c r="Y142" s="264"/>
      <c r="Z142" s="264"/>
      <c r="AA142" s="264"/>
    </row>
    <row r="143" spans="2:27" x14ac:dyDescent="0.25">
      <c r="B143" s="82">
        <v>64</v>
      </c>
      <c r="C143" s="50" t="s">
        <v>96</v>
      </c>
      <c r="D143" s="53">
        <v>6392</v>
      </c>
      <c r="E143" s="53">
        <v>5222</v>
      </c>
      <c r="F143" s="53">
        <v>11614</v>
      </c>
      <c r="G143" s="53">
        <v>3912</v>
      </c>
      <c r="H143" s="53">
        <v>3177</v>
      </c>
      <c r="I143" s="53">
        <v>7089</v>
      </c>
      <c r="J143" s="83">
        <v>0</v>
      </c>
      <c r="K143" s="53">
        <v>1023</v>
      </c>
      <c r="L143" s="260">
        <v>0</v>
      </c>
      <c r="M143" s="260">
        <v>326</v>
      </c>
      <c r="N143" s="53">
        <v>1349</v>
      </c>
      <c r="O143" s="260">
        <v>2326</v>
      </c>
      <c r="P143" s="83">
        <v>0</v>
      </c>
      <c r="Q143" s="288">
        <v>417</v>
      </c>
      <c r="R143" s="53">
        <v>130</v>
      </c>
      <c r="S143" s="53">
        <v>2873</v>
      </c>
      <c r="T143" s="53">
        <v>-177</v>
      </c>
      <c r="U143" s="53">
        <v>12</v>
      </c>
      <c r="V143" s="53">
        <v>-165</v>
      </c>
      <c r="X143" s="264"/>
      <c r="Y143" s="264"/>
      <c r="Z143" s="264"/>
      <c r="AA143" s="264"/>
    </row>
    <row r="144" spans="2:27" x14ac:dyDescent="0.25">
      <c r="B144" s="82">
        <v>65</v>
      </c>
      <c r="C144" s="50" t="s">
        <v>97</v>
      </c>
      <c r="D144" s="53">
        <v>1987</v>
      </c>
      <c r="E144" s="53">
        <v>1623</v>
      </c>
      <c r="F144" s="53">
        <v>3610</v>
      </c>
      <c r="G144" s="53">
        <v>1139</v>
      </c>
      <c r="H144" s="53">
        <v>925</v>
      </c>
      <c r="I144" s="53">
        <v>2064</v>
      </c>
      <c r="J144" s="83">
        <v>0</v>
      </c>
      <c r="K144" s="53">
        <v>298</v>
      </c>
      <c r="L144" s="260">
        <v>0</v>
      </c>
      <c r="M144" s="260">
        <v>62</v>
      </c>
      <c r="N144" s="53">
        <v>360</v>
      </c>
      <c r="O144" s="260">
        <v>677</v>
      </c>
      <c r="P144" s="83">
        <v>0</v>
      </c>
      <c r="Q144" s="288">
        <v>121</v>
      </c>
      <c r="R144" s="53">
        <v>94</v>
      </c>
      <c r="S144" s="53">
        <v>892</v>
      </c>
      <c r="T144" s="53">
        <v>-52</v>
      </c>
      <c r="U144" s="53">
        <v>-15</v>
      </c>
      <c r="V144" s="53">
        <v>-67</v>
      </c>
      <c r="X144" s="264"/>
      <c r="Y144" s="264"/>
      <c r="Z144" s="264"/>
      <c r="AA144" s="264"/>
    </row>
    <row r="145" spans="2:27" x14ac:dyDescent="0.25">
      <c r="B145" s="82">
        <v>66</v>
      </c>
      <c r="C145" s="50" t="s">
        <v>98</v>
      </c>
      <c r="D145" s="53">
        <v>4400</v>
      </c>
      <c r="E145" s="53">
        <v>3594</v>
      </c>
      <c r="F145" s="53">
        <v>7994</v>
      </c>
      <c r="G145" s="53">
        <v>2387</v>
      </c>
      <c r="H145" s="53">
        <v>1939</v>
      </c>
      <c r="I145" s="53">
        <v>4326</v>
      </c>
      <c r="J145" s="83">
        <v>0</v>
      </c>
      <c r="K145" s="53">
        <v>624</v>
      </c>
      <c r="L145" s="260">
        <v>0</v>
      </c>
      <c r="M145" s="260">
        <v>23</v>
      </c>
      <c r="N145" s="53">
        <v>647</v>
      </c>
      <c r="O145" s="260">
        <v>1420</v>
      </c>
      <c r="P145" s="83">
        <v>0</v>
      </c>
      <c r="Q145" s="288">
        <v>255</v>
      </c>
      <c r="R145" s="53">
        <v>242</v>
      </c>
      <c r="S145" s="53">
        <v>1917</v>
      </c>
      <c r="T145" s="53">
        <v>-108</v>
      </c>
      <c r="U145" s="53">
        <v>-66</v>
      </c>
      <c r="V145" s="53">
        <v>-174</v>
      </c>
      <c r="X145" s="264"/>
      <c r="Y145" s="264"/>
      <c r="Z145" s="264"/>
      <c r="AA145" s="264"/>
    </row>
    <row r="146" spans="2:27" x14ac:dyDescent="0.25">
      <c r="B146" s="82">
        <v>67</v>
      </c>
      <c r="C146" s="50" t="s">
        <v>99</v>
      </c>
      <c r="D146" s="53">
        <v>7919</v>
      </c>
      <c r="E146" s="53">
        <v>6469</v>
      </c>
      <c r="F146" s="53">
        <v>14388</v>
      </c>
      <c r="G146" s="53">
        <v>4637</v>
      </c>
      <c r="H146" s="53">
        <v>3766</v>
      </c>
      <c r="I146" s="53">
        <v>8403</v>
      </c>
      <c r="J146" s="83">
        <v>0</v>
      </c>
      <c r="K146" s="53">
        <v>1213</v>
      </c>
      <c r="L146" s="260">
        <v>0</v>
      </c>
      <c r="M146" s="260">
        <v>89</v>
      </c>
      <c r="N146" s="53">
        <v>1302</v>
      </c>
      <c r="O146" s="260">
        <v>2757</v>
      </c>
      <c r="P146" s="83">
        <v>0</v>
      </c>
      <c r="Q146" s="288">
        <v>495</v>
      </c>
      <c r="R146" s="53">
        <v>156</v>
      </c>
      <c r="S146" s="53">
        <v>3408</v>
      </c>
      <c r="T146" s="53">
        <v>-211</v>
      </c>
      <c r="U146" s="53">
        <v>-35</v>
      </c>
      <c r="V146" s="53">
        <v>-246</v>
      </c>
      <c r="X146" s="264"/>
      <c r="Y146" s="264"/>
      <c r="Z146" s="264"/>
      <c r="AA146" s="264"/>
    </row>
    <row r="147" spans="2:27" x14ac:dyDescent="0.25">
      <c r="B147" s="82">
        <v>68</v>
      </c>
      <c r="C147" s="50" t="s">
        <v>100</v>
      </c>
      <c r="D147" s="53">
        <v>5197</v>
      </c>
      <c r="E147" s="53">
        <v>4245</v>
      </c>
      <c r="F147" s="53">
        <v>9442</v>
      </c>
      <c r="G147" s="53">
        <v>3018</v>
      </c>
      <c r="H147" s="53">
        <v>2451</v>
      </c>
      <c r="I147" s="53">
        <v>5469</v>
      </c>
      <c r="J147" s="83">
        <v>0</v>
      </c>
      <c r="K147" s="53">
        <v>789</v>
      </c>
      <c r="L147" s="260">
        <v>0</v>
      </c>
      <c r="M147" s="260">
        <v>186</v>
      </c>
      <c r="N147" s="53">
        <v>975</v>
      </c>
      <c r="O147" s="260">
        <v>1795</v>
      </c>
      <c r="P147" s="83">
        <v>0</v>
      </c>
      <c r="Q147" s="288">
        <v>322</v>
      </c>
      <c r="R147" s="53">
        <v>254</v>
      </c>
      <c r="S147" s="53">
        <v>2371</v>
      </c>
      <c r="T147" s="53">
        <v>-136</v>
      </c>
      <c r="U147" s="53">
        <v>-30</v>
      </c>
      <c r="V147" s="53">
        <v>-166</v>
      </c>
      <c r="X147" s="264"/>
      <c r="Y147" s="264"/>
      <c r="Z147" s="264"/>
      <c r="AA147" s="264"/>
    </row>
    <row r="148" spans="2:27" x14ac:dyDescent="0.25">
      <c r="B148" s="82">
        <v>69</v>
      </c>
      <c r="C148" s="50" t="s">
        <v>101</v>
      </c>
      <c r="D148" s="53">
        <v>8991</v>
      </c>
      <c r="E148" s="53">
        <v>7344</v>
      </c>
      <c r="F148" s="53">
        <v>16335</v>
      </c>
      <c r="G148" s="53">
        <v>4920</v>
      </c>
      <c r="H148" s="53">
        <v>3996</v>
      </c>
      <c r="I148" s="53">
        <v>8916</v>
      </c>
      <c r="J148" s="83">
        <v>0</v>
      </c>
      <c r="K148" s="53">
        <v>1287</v>
      </c>
      <c r="L148" s="260">
        <v>0</v>
      </c>
      <c r="M148" s="260">
        <v>0</v>
      </c>
      <c r="N148" s="53">
        <v>1287</v>
      </c>
      <c r="O148" s="260">
        <v>2926</v>
      </c>
      <c r="P148" s="83">
        <v>0</v>
      </c>
      <c r="Q148" s="288">
        <v>525</v>
      </c>
      <c r="R148" s="53">
        <v>412</v>
      </c>
      <c r="S148" s="53">
        <v>3863</v>
      </c>
      <c r="T148" s="53">
        <v>-224</v>
      </c>
      <c r="U148" s="53">
        <v>-125</v>
      </c>
      <c r="V148" s="53">
        <v>-349</v>
      </c>
      <c r="X148" s="264"/>
      <c r="Y148" s="264"/>
      <c r="Z148" s="264"/>
      <c r="AA148" s="264"/>
    </row>
    <row r="149" spans="2:27" x14ac:dyDescent="0.25">
      <c r="B149" s="82">
        <v>70</v>
      </c>
      <c r="C149" s="50" t="s">
        <v>102</v>
      </c>
      <c r="D149" s="53">
        <v>3288</v>
      </c>
      <c r="E149" s="53">
        <v>2686</v>
      </c>
      <c r="F149" s="53">
        <v>5974</v>
      </c>
      <c r="G149" s="53">
        <v>1871</v>
      </c>
      <c r="H149" s="53">
        <v>1519</v>
      </c>
      <c r="I149" s="53">
        <v>3390</v>
      </c>
      <c r="J149" s="83">
        <v>0</v>
      </c>
      <c r="K149" s="53">
        <v>489</v>
      </c>
      <c r="L149" s="260">
        <v>0</v>
      </c>
      <c r="M149" s="260">
        <v>26</v>
      </c>
      <c r="N149" s="53">
        <v>515</v>
      </c>
      <c r="O149" s="260">
        <v>1113</v>
      </c>
      <c r="P149" s="83">
        <v>0</v>
      </c>
      <c r="Q149" s="288">
        <v>200</v>
      </c>
      <c r="R149" s="53">
        <v>128</v>
      </c>
      <c r="S149" s="53">
        <v>1441</v>
      </c>
      <c r="T149" s="53">
        <v>-84</v>
      </c>
      <c r="U149" s="53">
        <v>-27</v>
      </c>
      <c r="V149" s="53">
        <v>-111</v>
      </c>
      <c r="X149" s="264"/>
      <c r="Y149" s="264"/>
      <c r="Z149" s="264"/>
      <c r="AA149" s="264"/>
    </row>
    <row r="150" spans="2:27" x14ac:dyDescent="0.25">
      <c r="B150" s="82">
        <v>71</v>
      </c>
      <c r="C150" s="50" t="s">
        <v>103</v>
      </c>
      <c r="D150" s="53">
        <v>9108</v>
      </c>
      <c r="E150" s="53">
        <v>7440</v>
      </c>
      <c r="F150" s="53">
        <v>16548</v>
      </c>
      <c r="G150" s="53">
        <v>5103</v>
      </c>
      <c r="H150" s="53">
        <v>4144</v>
      </c>
      <c r="I150" s="53">
        <v>9247</v>
      </c>
      <c r="J150" s="83">
        <v>0</v>
      </c>
      <c r="K150" s="53">
        <v>1335</v>
      </c>
      <c r="L150" s="260">
        <v>0</v>
      </c>
      <c r="M150" s="260">
        <v>9</v>
      </c>
      <c r="N150" s="53">
        <v>1344</v>
      </c>
      <c r="O150" s="260">
        <v>3034</v>
      </c>
      <c r="P150" s="83">
        <v>0</v>
      </c>
      <c r="Q150" s="288">
        <v>544</v>
      </c>
      <c r="R150" s="53">
        <v>281</v>
      </c>
      <c r="S150" s="53">
        <v>3859</v>
      </c>
      <c r="T150" s="53">
        <v>-233</v>
      </c>
      <c r="U150" s="53">
        <v>-98</v>
      </c>
      <c r="V150" s="53">
        <v>-331</v>
      </c>
      <c r="X150" s="264"/>
      <c r="Y150" s="264"/>
      <c r="Z150" s="264"/>
      <c r="AA150" s="264"/>
    </row>
    <row r="151" spans="2:27" x14ac:dyDescent="0.25">
      <c r="B151" s="82">
        <v>72</v>
      </c>
      <c r="C151" s="50" t="s">
        <v>104</v>
      </c>
      <c r="D151" s="53">
        <v>2062</v>
      </c>
      <c r="E151" s="53">
        <v>1685</v>
      </c>
      <c r="F151" s="53">
        <v>3747</v>
      </c>
      <c r="G151" s="53">
        <v>1327</v>
      </c>
      <c r="H151" s="53">
        <v>1078</v>
      </c>
      <c r="I151" s="53">
        <v>2405</v>
      </c>
      <c r="J151" s="83">
        <v>0</v>
      </c>
      <c r="K151" s="53">
        <v>347</v>
      </c>
      <c r="L151" s="260">
        <v>0</v>
      </c>
      <c r="M151" s="260">
        <v>96</v>
      </c>
      <c r="N151" s="53">
        <v>443</v>
      </c>
      <c r="O151" s="260">
        <v>789</v>
      </c>
      <c r="P151" s="83">
        <v>0</v>
      </c>
      <c r="Q151" s="288">
        <v>142</v>
      </c>
      <c r="R151" s="83">
        <v>0</v>
      </c>
      <c r="S151" s="53">
        <v>931</v>
      </c>
      <c r="T151" s="53">
        <v>-61</v>
      </c>
      <c r="U151" s="53">
        <v>22</v>
      </c>
      <c r="V151" s="53">
        <v>-39</v>
      </c>
      <c r="X151" s="264"/>
      <c r="Y151" s="264"/>
      <c r="Z151" s="264"/>
      <c r="AA151" s="264"/>
    </row>
    <row r="152" spans="2:27" x14ac:dyDescent="0.25">
      <c r="B152" s="82">
        <v>73</v>
      </c>
      <c r="C152" s="50" t="s">
        <v>105</v>
      </c>
      <c r="D152" s="53">
        <v>26952</v>
      </c>
      <c r="E152" s="53">
        <v>22016</v>
      </c>
      <c r="F152" s="53">
        <v>48968</v>
      </c>
      <c r="G152" s="53">
        <v>15805</v>
      </c>
      <c r="H152" s="53">
        <v>12835</v>
      </c>
      <c r="I152" s="53">
        <v>28640</v>
      </c>
      <c r="J152" s="83">
        <v>0</v>
      </c>
      <c r="K152" s="53">
        <v>4133</v>
      </c>
      <c r="L152" s="260">
        <v>0</v>
      </c>
      <c r="M152" s="260">
        <v>166</v>
      </c>
      <c r="N152" s="53">
        <v>4299</v>
      </c>
      <c r="O152" s="260">
        <v>9398</v>
      </c>
      <c r="P152" s="83">
        <v>0</v>
      </c>
      <c r="Q152" s="288">
        <v>1686</v>
      </c>
      <c r="R152" s="53">
        <v>523</v>
      </c>
      <c r="S152" s="53">
        <v>11607</v>
      </c>
      <c r="T152" s="53">
        <v>-719</v>
      </c>
      <c r="U152" s="53">
        <v>-104</v>
      </c>
      <c r="V152" s="53">
        <v>-823</v>
      </c>
      <c r="X152" s="264"/>
      <c r="Y152" s="264"/>
      <c r="Z152" s="264"/>
      <c r="AA152" s="264"/>
    </row>
    <row r="153" spans="2:27" x14ac:dyDescent="0.25">
      <c r="B153" s="82">
        <v>74</v>
      </c>
      <c r="C153" s="50" t="s">
        <v>106</v>
      </c>
      <c r="D153" s="53">
        <v>5029</v>
      </c>
      <c r="E153" s="53">
        <v>4108</v>
      </c>
      <c r="F153" s="53">
        <v>9137</v>
      </c>
      <c r="G153" s="53">
        <v>2621</v>
      </c>
      <c r="H153" s="53">
        <v>2129</v>
      </c>
      <c r="I153" s="53">
        <v>4750</v>
      </c>
      <c r="J153" s="83">
        <v>0</v>
      </c>
      <c r="K153" s="53">
        <v>686</v>
      </c>
      <c r="L153" s="260">
        <v>0</v>
      </c>
      <c r="M153" s="260">
        <v>75</v>
      </c>
      <c r="N153" s="53">
        <v>761</v>
      </c>
      <c r="O153" s="260">
        <v>1559</v>
      </c>
      <c r="P153" s="83">
        <v>0</v>
      </c>
      <c r="Q153" s="288">
        <v>280</v>
      </c>
      <c r="R153" s="53">
        <v>497</v>
      </c>
      <c r="S153" s="53">
        <v>2336</v>
      </c>
      <c r="T153" s="53">
        <v>-119</v>
      </c>
      <c r="U153" s="53">
        <v>-100</v>
      </c>
      <c r="V153" s="53">
        <v>-219</v>
      </c>
      <c r="X153" s="264"/>
      <c r="Y153" s="264"/>
      <c r="Z153" s="264"/>
      <c r="AA153" s="264"/>
    </row>
    <row r="154" spans="2:27" x14ac:dyDescent="0.25">
      <c r="B154" s="82">
        <v>75</v>
      </c>
      <c r="C154" s="50" t="s">
        <v>107</v>
      </c>
      <c r="D154" s="53">
        <v>9048</v>
      </c>
      <c r="E154" s="53">
        <v>7391</v>
      </c>
      <c r="F154" s="53">
        <v>16439</v>
      </c>
      <c r="G154" s="53">
        <v>5361</v>
      </c>
      <c r="H154" s="53">
        <v>4354</v>
      </c>
      <c r="I154" s="53">
        <v>9715</v>
      </c>
      <c r="J154" s="83">
        <v>0</v>
      </c>
      <c r="K154" s="53">
        <v>1402</v>
      </c>
      <c r="L154" s="260">
        <v>0</v>
      </c>
      <c r="M154" s="260">
        <v>60</v>
      </c>
      <c r="N154" s="53">
        <v>1462</v>
      </c>
      <c r="O154" s="260">
        <v>3188</v>
      </c>
      <c r="P154" s="83">
        <v>0</v>
      </c>
      <c r="Q154" s="288">
        <v>572</v>
      </c>
      <c r="R154" s="53">
        <v>98</v>
      </c>
      <c r="S154" s="53">
        <v>3858</v>
      </c>
      <c r="T154" s="53">
        <v>-243</v>
      </c>
      <c r="U154" s="53">
        <v>-22</v>
      </c>
      <c r="V154" s="53">
        <v>-265</v>
      </c>
      <c r="X154" s="264"/>
      <c r="Y154" s="264"/>
      <c r="Z154" s="264"/>
      <c r="AA154" s="264"/>
    </row>
    <row r="155" spans="2:27" x14ac:dyDescent="0.25">
      <c r="B155" s="82">
        <v>76</v>
      </c>
      <c r="C155" s="50" t="s">
        <v>108</v>
      </c>
      <c r="D155" s="53">
        <v>12159</v>
      </c>
      <c r="E155" s="53">
        <v>9933</v>
      </c>
      <c r="F155" s="53">
        <v>22092</v>
      </c>
      <c r="G155" s="53">
        <v>7251</v>
      </c>
      <c r="H155" s="53">
        <v>5889</v>
      </c>
      <c r="I155" s="53">
        <v>13140</v>
      </c>
      <c r="J155" s="83">
        <v>0</v>
      </c>
      <c r="K155" s="53">
        <v>1896</v>
      </c>
      <c r="L155" s="260">
        <v>0</v>
      </c>
      <c r="M155" s="260">
        <v>147</v>
      </c>
      <c r="N155" s="53">
        <v>2043</v>
      </c>
      <c r="O155" s="260">
        <v>4312</v>
      </c>
      <c r="P155" s="83">
        <v>0</v>
      </c>
      <c r="Q155" s="288">
        <v>774</v>
      </c>
      <c r="R155" s="53">
        <v>249</v>
      </c>
      <c r="S155" s="53">
        <v>5335</v>
      </c>
      <c r="T155" s="53">
        <v>-329</v>
      </c>
      <c r="U155" s="53">
        <v>-17</v>
      </c>
      <c r="V155" s="53">
        <v>-346</v>
      </c>
      <c r="X155" s="264"/>
      <c r="Y155" s="264"/>
      <c r="Z155" s="264"/>
      <c r="AA155" s="264"/>
    </row>
    <row r="156" spans="2:27" x14ac:dyDescent="0.25">
      <c r="B156" s="82">
        <v>77</v>
      </c>
      <c r="C156" s="50" t="s">
        <v>109</v>
      </c>
      <c r="D156" s="53">
        <v>4266</v>
      </c>
      <c r="E156" s="53">
        <v>3484</v>
      </c>
      <c r="F156" s="53">
        <v>7750</v>
      </c>
      <c r="G156" s="53">
        <v>2059</v>
      </c>
      <c r="H156" s="53">
        <v>1672</v>
      </c>
      <c r="I156" s="53">
        <v>3731</v>
      </c>
      <c r="J156" s="83">
        <v>0</v>
      </c>
      <c r="K156" s="53">
        <v>538</v>
      </c>
      <c r="L156" s="260">
        <v>0</v>
      </c>
      <c r="M156" s="260">
        <v>36</v>
      </c>
      <c r="N156" s="53">
        <v>574</v>
      </c>
      <c r="O156" s="260">
        <v>1224</v>
      </c>
      <c r="P156" s="83">
        <v>0</v>
      </c>
      <c r="Q156" s="288">
        <v>220</v>
      </c>
      <c r="R156" s="53">
        <v>637</v>
      </c>
      <c r="S156" s="53">
        <v>2081</v>
      </c>
      <c r="T156" s="53">
        <v>-92</v>
      </c>
      <c r="U156" s="53">
        <v>-122</v>
      </c>
      <c r="V156" s="53">
        <v>-214</v>
      </c>
      <c r="X156" s="264"/>
      <c r="Y156" s="264"/>
      <c r="Z156" s="264"/>
      <c r="AA156" s="264"/>
    </row>
    <row r="157" spans="2:27" x14ac:dyDescent="0.25">
      <c r="B157" s="82">
        <v>78</v>
      </c>
      <c r="C157" s="50" t="s">
        <v>110</v>
      </c>
      <c r="D157" s="53">
        <v>7098</v>
      </c>
      <c r="E157" s="53">
        <v>5798</v>
      </c>
      <c r="F157" s="53">
        <v>12896</v>
      </c>
      <c r="G157" s="53">
        <v>4227</v>
      </c>
      <c r="H157" s="53">
        <v>3433</v>
      </c>
      <c r="I157" s="53">
        <v>7660</v>
      </c>
      <c r="J157" s="83">
        <v>0</v>
      </c>
      <c r="K157" s="53">
        <v>1105</v>
      </c>
      <c r="L157" s="260">
        <v>0</v>
      </c>
      <c r="M157" s="260">
        <v>76</v>
      </c>
      <c r="N157" s="53">
        <v>1181</v>
      </c>
      <c r="O157" s="260">
        <v>2514</v>
      </c>
      <c r="P157" s="83">
        <v>0</v>
      </c>
      <c r="Q157" s="288">
        <v>451</v>
      </c>
      <c r="R157" s="53">
        <v>123</v>
      </c>
      <c r="S157" s="53">
        <v>3088</v>
      </c>
      <c r="T157" s="53">
        <v>-191</v>
      </c>
      <c r="U157" s="53">
        <v>-11</v>
      </c>
      <c r="V157" s="53">
        <v>-202</v>
      </c>
      <c r="X157" s="264"/>
      <c r="Y157" s="264"/>
      <c r="Z157" s="264"/>
      <c r="AA157" s="264"/>
    </row>
    <row r="158" spans="2:27" x14ac:dyDescent="0.25">
      <c r="B158" s="82">
        <v>79</v>
      </c>
      <c r="C158" s="50" t="s">
        <v>111</v>
      </c>
      <c r="D158" s="53">
        <v>17934</v>
      </c>
      <c r="E158" s="53">
        <v>14649</v>
      </c>
      <c r="F158" s="53">
        <v>32583</v>
      </c>
      <c r="G158" s="53">
        <v>10969</v>
      </c>
      <c r="H158" s="53">
        <v>8908</v>
      </c>
      <c r="I158" s="53">
        <v>19877</v>
      </c>
      <c r="J158" s="83">
        <v>0</v>
      </c>
      <c r="K158" s="53">
        <v>2869</v>
      </c>
      <c r="L158" s="260">
        <v>0</v>
      </c>
      <c r="M158" s="260">
        <v>437</v>
      </c>
      <c r="N158" s="53">
        <v>3306</v>
      </c>
      <c r="O158" s="260">
        <v>6523</v>
      </c>
      <c r="P158" s="83">
        <v>0</v>
      </c>
      <c r="Q158" s="288">
        <v>1170</v>
      </c>
      <c r="R158" s="53">
        <v>163</v>
      </c>
      <c r="S158" s="53">
        <v>7856</v>
      </c>
      <c r="T158" s="53">
        <v>-500</v>
      </c>
      <c r="U158" s="53">
        <v>41</v>
      </c>
      <c r="V158" s="53">
        <v>-459</v>
      </c>
      <c r="X158" s="264"/>
      <c r="Y158" s="264"/>
      <c r="Z158" s="264"/>
      <c r="AA158" s="264"/>
    </row>
    <row r="159" spans="2:27" x14ac:dyDescent="0.25">
      <c r="B159" s="82">
        <v>80</v>
      </c>
      <c r="C159" s="50" t="s">
        <v>112</v>
      </c>
      <c r="D159" s="53">
        <v>6940</v>
      </c>
      <c r="E159" s="53">
        <v>5669</v>
      </c>
      <c r="F159" s="53">
        <v>12609</v>
      </c>
      <c r="G159" s="53">
        <v>4031</v>
      </c>
      <c r="H159" s="53">
        <v>3273</v>
      </c>
      <c r="I159" s="53">
        <v>7304</v>
      </c>
      <c r="J159" s="83">
        <v>0</v>
      </c>
      <c r="K159" s="53">
        <v>1054</v>
      </c>
      <c r="L159" s="260">
        <v>0</v>
      </c>
      <c r="M159" s="260">
        <v>263</v>
      </c>
      <c r="N159" s="53">
        <v>1317</v>
      </c>
      <c r="O159" s="260">
        <v>2397</v>
      </c>
      <c r="P159" s="83">
        <v>0</v>
      </c>
      <c r="Q159" s="288">
        <v>430</v>
      </c>
      <c r="R159" s="255">
        <v>236</v>
      </c>
      <c r="S159" s="53">
        <v>3063</v>
      </c>
      <c r="T159" s="53">
        <v>-183</v>
      </c>
      <c r="U159" s="53">
        <v>-41</v>
      </c>
      <c r="V159" s="53">
        <v>-224</v>
      </c>
      <c r="X159" s="264"/>
      <c r="Y159" s="264"/>
      <c r="Z159" s="264"/>
      <c r="AA159" s="264"/>
    </row>
    <row r="160" spans="2:27" hidden="1" x14ac:dyDescent="0.25">
      <c r="B160" s="82"/>
      <c r="C160" s="50"/>
      <c r="D160" s="50"/>
      <c r="E160" s="50"/>
      <c r="F160" s="50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</row>
    <row r="161" spans="2:27" hidden="1" x14ac:dyDescent="0.25"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2:27" hidden="1" x14ac:dyDescent="0.25">
      <c r="B162" s="60"/>
      <c r="C162" s="61"/>
      <c r="D162" s="60"/>
      <c r="E162" s="62"/>
      <c r="F162" s="63"/>
      <c r="G162" s="60"/>
      <c r="H162" s="62"/>
      <c r="I162" s="63"/>
      <c r="J162" s="315" t="s">
        <v>215</v>
      </c>
      <c r="K162" s="316"/>
      <c r="L162" s="316"/>
      <c r="M162" s="316"/>
      <c r="N162" s="317"/>
      <c r="O162" s="315" t="s">
        <v>216</v>
      </c>
      <c r="P162" s="316"/>
      <c r="Q162" s="316"/>
      <c r="R162" s="316"/>
      <c r="S162" s="317"/>
      <c r="T162" s="64"/>
      <c r="U162" s="64"/>
      <c r="V162" s="65"/>
    </row>
    <row r="163" spans="2:27" hidden="1" x14ac:dyDescent="0.25">
      <c r="B163" s="66"/>
      <c r="C163" s="67"/>
      <c r="D163" s="66"/>
      <c r="E163" s="68"/>
      <c r="F163" s="69"/>
      <c r="G163" s="66"/>
      <c r="H163" s="68"/>
      <c r="I163" s="69"/>
      <c r="J163" s="66"/>
      <c r="K163" s="68"/>
      <c r="L163" s="68"/>
      <c r="M163" s="68"/>
      <c r="N163" s="69"/>
      <c r="O163" s="66"/>
      <c r="P163" s="68"/>
      <c r="Q163" s="68"/>
      <c r="R163" s="68"/>
      <c r="S163" s="69"/>
      <c r="T163" s="2"/>
      <c r="U163" s="68"/>
      <c r="V163" s="69"/>
    </row>
    <row r="164" spans="2:27" hidden="1" x14ac:dyDescent="0.25">
      <c r="B164" s="66"/>
      <c r="C164" s="67"/>
      <c r="D164" s="66"/>
      <c r="E164" s="68"/>
      <c r="F164" s="69"/>
      <c r="G164" s="66"/>
      <c r="H164" s="68"/>
      <c r="I164" s="69"/>
      <c r="J164" s="66"/>
      <c r="K164" s="68"/>
      <c r="L164" s="68"/>
      <c r="M164" s="70" t="s">
        <v>217</v>
      </c>
      <c r="N164" s="69"/>
      <c r="O164" s="66"/>
      <c r="P164" s="68"/>
      <c r="Q164" s="68"/>
      <c r="R164" s="70" t="s">
        <v>217</v>
      </c>
      <c r="S164" s="69"/>
      <c r="T164" s="2"/>
      <c r="U164" s="70" t="s">
        <v>288</v>
      </c>
      <c r="V164" s="69"/>
    </row>
    <row r="165" spans="2:27" hidden="1" x14ac:dyDescent="0.25">
      <c r="B165" s="66"/>
      <c r="C165" s="67"/>
      <c r="D165" s="309">
        <v>42916</v>
      </c>
      <c r="E165" s="310"/>
      <c r="F165" s="311"/>
      <c r="G165" s="309">
        <v>43646</v>
      </c>
      <c r="H165" s="310"/>
      <c r="I165" s="311"/>
      <c r="J165" s="66"/>
      <c r="K165" s="68"/>
      <c r="L165" s="70" t="s">
        <v>218</v>
      </c>
      <c r="M165" s="70" t="s">
        <v>219</v>
      </c>
      <c r="N165" s="71"/>
      <c r="O165" s="70" t="s">
        <v>218</v>
      </c>
      <c r="P165" s="70"/>
      <c r="Q165" s="2"/>
      <c r="R165" s="70" t="s">
        <v>219</v>
      </c>
      <c r="S165" s="71"/>
      <c r="T165" s="2"/>
      <c r="U165" s="70" t="s">
        <v>289</v>
      </c>
      <c r="V165" s="69"/>
    </row>
    <row r="166" spans="2:27" hidden="1" x14ac:dyDescent="0.25">
      <c r="B166" s="66"/>
      <c r="C166" s="67"/>
      <c r="D166" s="309"/>
      <c r="E166" s="310"/>
      <c r="F166" s="311"/>
      <c r="G166" s="309"/>
      <c r="H166" s="310"/>
      <c r="I166" s="311"/>
      <c r="J166" s="66"/>
      <c r="K166" s="68"/>
      <c r="L166" s="70" t="s">
        <v>220</v>
      </c>
      <c r="M166" s="70" t="s">
        <v>221</v>
      </c>
      <c r="N166" s="71"/>
      <c r="O166" s="70" t="s">
        <v>220</v>
      </c>
      <c r="P166" s="70"/>
      <c r="Q166" s="2"/>
      <c r="R166" s="70" t="s">
        <v>221</v>
      </c>
      <c r="S166" s="71"/>
      <c r="T166" s="2"/>
      <c r="U166" s="70" t="s">
        <v>290</v>
      </c>
      <c r="V166" s="69"/>
    </row>
    <row r="167" spans="2:27" ht="15.75" hidden="1" thickBot="1" x14ac:dyDescent="0.3">
      <c r="B167" s="66"/>
      <c r="C167" s="67"/>
      <c r="D167" s="312"/>
      <c r="E167" s="313"/>
      <c r="F167" s="314"/>
      <c r="G167" s="312"/>
      <c r="H167" s="313"/>
      <c r="I167" s="314"/>
      <c r="J167" s="66"/>
      <c r="K167" s="68"/>
      <c r="L167" s="70" t="s">
        <v>222</v>
      </c>
      <c r="M167" s="70" t="s">
        <v>220</v>
      </c>
      <c r="N167" s="71"/>
      <c r="O167" s="70" t="s">
        <v>222</v>
      </c>
      <c r="P167" s="70"/>
      <c r="Q167" s="2"/>
      <c r="R167" s="70" t="s">
        <v>220</v>
      </c>
      <c r="S167" s="71"/>
      <c r="T167" s="66"/>
      <c r="U167" s="70" t="s">
        <v>260</v>
      </c>
      <c r="V167" s="69"/>
    </row>
    <row r="168" spans="2:27" hidden="1" x14ac:dyDescent="0.25">
      <c r="B168" s="66"/>
      <c r="C168" s="67"/>
      <c r="D168" s="73" t="s">
        <v>223</v>
      </c>
      <c r="E168" s="74" t="s">
        <v>224</v>
      </c>
      <c r="F168" s="63"/>
      <c r="G168" s="73" t="s">
        <v>223</v>
      </c>
      <c r="H168" s="74" t="s">
        <v>224</v>
      </c>
      <c r="I168" s="63"/>
      <c r="J168" s="72" t="s">
        <v>225</v>
      </c>
      <c r="K168" s="70"/>
      <c r="L168" s="70" t="s">
        <v>226</v>
      </c>
      <c r="M168" s="70" t="s">
        <v>1</v>
      </c>
      <c r="N168" s="71" t="s">
        <v>5</v>
      </c>
      <c r="O168" s="70" t="s">
        <v>226</v>
      </c>
      <c r="P168" s="70"/>
      <c r="Q168" s="72" t="s">
        <v>260</v>
      </c>
      <c r="R168" s="70" t="s">
        <v>1</v>
      </c>
      <c r="S168" s="71" t="s">
        <v>5</v>
      </c>
      <c r="T168" s="72"/>
      <c r="U168" s="70" t="s">
        <v>291</v>
      </c>
      <c r="V168" s="71"/>
    </row>
    <row r="169" spans="2:27" hidden="1" x14ac:dyDescent="0.25">
      <c r="B169" s="66"/>
      <c r="C169" s="67"/>
      <c r="D169" s="72" t="s">
        <v>227</v>
      </c>
      <c r="E169" s="70" t="s">
        <v>227</v>
      </c>
      <c r="F169" s="69"/>
      <c r="G169" s="72" t="s">
        <v>227</v>
      </c>
      <c r="H169" s="70" t="s">
        <v>227</v>
      </c>
      <c r="I169" s="69"/>
      <c r="J169" s="72" t="s">
        <v>220</v>
      </c>
      <c r="K169" s="70"/>
      <c r="L169" s="70" t="s">
        <v>228</v>
      </c>
      <c r="M169" s="70" t="s">
        <v>4</v>
      </c>
      <c r="N169" s="71" t="s">
        <v>229</v>
      </c>
      <c r="O169" s="70" t="s">
        <v>228</v>
      </c>
      <c r="P169" s="70"/>
      <c r="Q169" s="72" t="s">
        <v>220</v>
      </c>
      <c r="R169" s="70" t="s">
        <v>4</v>
      </c>
      <c r="S169" s="71" t="s">
        <v>229</v>
      </c>
      <c r="T169" s="72" t="s">
        <v>230</v>
      </c>
      <c r="U169" s="70" t="s">
        <v>292</v>
      </c>
      <c r="V169" s="71" t="s">
        <v>10</v>
      </c>
    </row>
    <row r="170" spans="2:27" hidden="1" x14ac:dyDescent="0.25">
      <c r="B170" s="66"/>
      <c r="C170" s="67"/>
      <c r="D170" s="72" t="s">
        <v>231</v>
      </c>
      <c r="E170" s="70" t="s">
        <v>231</v>
      </c>
      <c r="F170" s="71" t="s">
        <v>5</v>
      </c>
      <c r="G170" s="72" t="s">
        <v>231</v>
      </c>
      <c r="H170" s="70" t="s">
        <v>231</v>
      </c>
      <c r="I170" s="71" t="s">
        <v>5</v>
      </c>
      <c r="J170" s="72" t="s">
        <v>232</v>
      </c>
      <c r="K170" s="70"/>
      <c r="L170" s="70" t="s">
        <v>233</v>
      </c>
      <c r="M170" s="70" t="s">
        <v>234</v>
      </c>
      <c r="N170" s="71" t="s">
        <v>235</v>
      </c>
      <c r="O170" s="70" t="s">
        <v>233</v>
      </c>
      <c r="P170" s="70"/>
      <c r="Q170" s="72" t="s">
        <v>232</v>
      </c>
      <c r="R170" s="70" t="s">
        <v>234</v>
      </c>
      <c r="S170" s="71" t="s">
        <v>236</v>
      </c>
      <c r="T170" s="72" t="s">
        <v>1</v>
      </c>
      <c r="U170" s="70" t="s">
        <v>293</v>
      </c>
      <c r="V170" s="71" t="s">
        <v>10</v>
      </c>
    </row>
    <row r="171" spans="2:27" hidden="1" x14ac:dyDescent="0.25">
      <c r="B171" s="75"/>
      <c r="C171" s="76"/>
      <c r="D171" s="72" t="s">
        <v>237</v>
      </c>
      <c r="E171" s="72" t="s">
        <v>237</v>
      </c>
      <c r="F171" s="72" t="s">
        <v>237</v>
      </c>
      <c r="G171" s="72" t="s">
        <v>237</v>
      </c>
      <c r="H171" s="72" t="s">
        <v>237</v>
      </c>
      <c r="I171" s="72" t="s">
        <v>237</v>
      </c>
      <c r="J171" s="72" t="s">
        <v>226</v>
      </c>
      <c r="K171" s="70"/>
      <c r="L171" s="70" t="s">
        <v>250</v>
      </c>
      <c r="M171" s="70" t="s">
        <v>231</v>
      </c>
      <c r="N171" s="71" t="s">
        <v>240</v>
      </c>
      <c r="O171" s="70" t="s">
        <v>238</v>
      </c>
      <c r="P171" s="70" t="s">
        <v>239</v>
      </c>
      <c r="Q171" s="72" t="s">
        <v>226</v>
      </c>
      <c r="R171" s="70" t="s">
        <v>231</v>
      </c>
      <c r="S171" s="71" t="s">
        <v>240</v>
      </c>
      <c r="T171" s="72" t="s">
        <v>241</v>
      </c>
      <c r="U171" s="70" t="s">
        <v>294</v>
      </c>
      <c r="V171" s="71" t="s">
        <v>242</v>
      </c>
    </row>
    <row r="172" spans="2:27" ht="15.75" hidden="1" thickBot="1" x14ac:dyDescent="0.3">
      <c r="B172" s="77" t="s">
        <v>3</v>
      </c>
      <c r="C172" s="78" t="s">
        <v>1</v>
      </c>
      <c r="D172" s="79" t="s">
        <v>243</v>
      </c>
      <c r="E172" s="80" t="s">
        <v>243</v>
      </c>
      <c r="F172" s="81" t="s">
        <v>243</v>
      </c>
      <c r="G172" s="79" t="s">
        <v>243</v>
      </c>
      <c r="H172" s="80" t="s">
        <v>243</v>
      </c>
      <c r="I172" s="81" t="s">
        <v>243</v>
      </c>
      <c r="J172" s="79" t="s">
        <v>244</v>
      </c>
      <c r="K172" s="80"/>
      <c r="L172" s="80" t="s">
        <v>245</v>
      </c>
      <c r="M172" s="80" t="s">
        <v>4</v>
      </c>
      <c r="N172" s="81" t="s">
        <v>247</v>
      </c>
      <c r="O172" s="80" t="s">
        <v>245</v>
      </c>
      <c r="P172" s="80" t="s">
        <v>246</v>
      </c>
      <c r="Q172" s="79" t="s">
        <v>244</v>
      </c>
      <c r="R172" s="80" t="s">
        <v>4</v>
      </c>
      <c r="S172" s="81" t="s">
        <v>247</v>
      </c>
      <c r="T172" s="79" t="s">
        <v>248</v>
      </c>
      <c r="U172" s="80" t="s">
        <v>4</v>
      </c>
      <c r="V172" s="81" t="s">
        <v>248</v>
      </c>
    </row>
    <row r="173" spans="2:27" hidden="1" x14ac:dyDescent="0.25">
      <c r="B173" s="86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87"/>
      <c r="P173" s="47"/>
      <c r="Q173" s="47"/>
      <c r="R173" s="47"/>
      <c r="S173" s="47"/>
      <c r="T173" s="47"/>
      <c r="U173" s="47"/>
      <c r="V173" s="87"/>
    </row>
    <row r="174" spans="2:27" x14ac:dyDescent="0.25">
      <c r="B174" s="82">
        <v>81</v>
      </c>
      <c r="C174" s="50" t="s">
        <v>113</v>
      </c>
      <c r="D174" s="51">
        <v>3967</v>
      </c>
      <c r="E174" s="51">
        <v>3241</v>
      </c>
      <c r="F174" s="51">
        <v>7208</v>
      </c>
      <c r="G174" s="288">
        <v>2375</v>
      </c>
      <c r="H174" s="288">
        <v>1929</v>
      </c>
      <c r="I174" s="288">
        <v>4304</v>
      </c>
      <c r="J174" s="288">
        <v>0</v>
      </c>
      <c r="K174" s="288">
        <v>621</v>
      </c>
      <c r="L174" s="288">
        <v>0</v>
      </c>
      <c r="M174" s="288">
        <v>64</v>
      </c>
      <c r="N174" s="288">
        <v>685</v>
      </c>
      <c r="O174" s="288">
        <v>1413</v>
      </c>
      <c r="P174" s="288">
        <v>0</v>
      </c>
      <c r="Q174" s="288">
        <v>253</v>
      </c>
      <c r="R174" s="288">
        <v>58</v>
      </c>
      <c r="S174" s="288">
        <v>1724</v>
      </c>
      <c r="T174" s="288">
        <v>-109</v>
      </c>
      <c r="U174" s="288">
        <v>-3</v>
      </c>
      <c r="V174" s="288">
        <v>-112</v>
      </c>
      <c r="X174" s="264"/>
      <c r="Y174" s="264"/>
      <c r="Z174" s="264"/>
      <c r="AA174" s="264"/>
    </row>
    <row r="175" spans="2:27" x14ac:dyDescent="0.25">
      <c r="B175" s="82">
        <v>82</v>
      </c>
      <c r="C175" s="50" t="s">
        <v>114</v>
      </c>
      <c r="D175" s="53">
        <v>11002</v>
      </c>
      <c r="E175" s="53">
        <v>8987</v>
      </c>
      <c r="F175" s="53">
        <v>19989</v>
      </c>
      <c r="G175" s="53">
        <v>6762</v>
      </c>
      <c r="H175" s="53">
        <v>5492</v>
      </c>
      <c r="I175" s="53">
        <v>12254</v>
      </c>
      <c r="J175" s="83">
        <v>0</v>
      </c>
      <c r="K175" s="53">
        <v>1769</v>
      </c>
      <c r="L175" s="260">
        <v>0</v>
      </c>
      <c r="M175" s="260">
        <v>402</v>
      </c>
      <c r="N175" s="53">
        <v>2171</v>
      </c>
      <c r="O175" s="260">
        <v>4021</v>
      </c>
      <c r="P175" s="83">
        <v>0</v>
      </c>
      <c r="Q175" s="288">
        <v>721</v>
      </c>
      <c r="R175" s="255">
        <v>253</v>
      </c>
      <c r="S175" s="53">
        <v>4995</v>
      </c>
      <c r="T175" s="53">
        <v>-310</v>
      </c>
      <c r="U175" s="53">
        <v>34</v>
      </c>
      <c r="V175" s="53">
        <v>-276</v>
      </c>
      <c r="X175" s="264"/>
      <c r="Y175" s="264"/>
      <c r="Z175" s="264"/>
      <c r="AA175" s="264"/>
    </row>
    <row r="176" spans="2:27" x14ac:dyDescent="0.25">
      <c r="B176" s="82">
        <v>83</v>
      </c>
      <c r="C176" s="50" t="s">
        <v>115</v>
      </c>
      <c r="D176" s="53">
        <v>2221</v>
      </c>
      <c r="E176" s="53">
        <v>1814</v>
      </c>
      <c r="F176" s="53">
        <v>4035</v>
      </c>
      <c r="G176" s="53">
        <v>1508</v>
      </c>
      <c r="H176" s="53">
        <v>1225</v>
      </c>
      <c r="I176" s="53">
        <v>2733</v>
      </c>
      <c r="J176" s="83">
        <v>0</v>
      </c>
      <c r="K176" s="53">
        <v>394</v>
      </c>
      <c r="L176" s="260">
        <v>0</v>
      </c>
      <c r="M176" s="260">
        <v>233</v>
      </c>
      <c r="N176" s="53">
        <v>627</v>
      </c>
      <c r="O176" s="260">
        <v>897</v>
      </c>
      <c r="P176" s="83">
        <v>0</v>
      </c>
      <c r="Q176" s="288">
        <v>161</v>
      </c>
      <c r="R176" s="260">
        <v>61</v>
      </c>
      <c r="S176" s="53">
        <v>1119</v>
      </c>
      <c r="T176" s="53">
        <v>-68</v>
      </c>
      <c r="U176" s="53">
        <v>43</v>
      </c>
      <c r="V176" s="53">
        <v>-25</v>
      </c>
      <c r="X176" s="264"/>
      <c r="Y176" s="264"/>
      <c r="Z176" s="264"/>
      <c r="AA176" s="264"/>
    </row>
    <row r="177" spans="2:27" x14ac:dyDescent="0.25">
      <c r="B177" s="82">
        <v>84</v>
      </c>
      <c r="C177" s="50" t="s">
        <v>116</v>
      </c>
      <c r="D177" s="53">
        <v>7608</v>
      </c>
      <c r="E177" s="53">
        <v>6215</v>
      </c>
      <c r="F177" s="53">
        <v>13823</v>
      </c>
      <c r="G177" s="53">
        <v>4557</v>
      </c>
      <c r="H177" s="53">
        <v>3701</v>
      </c>
      <c r="I177" s="53">
        <v>8258</v>
      </c>
      <c r="J177" s="83">
        <v>0</v>
      </c>
      <c r="K177" s="53">
        <v>1192</v>
      </c>
      <c r="L177" s="260">
        <v>0</v>
      </c>
      <c r="M177" s="260">
        <v>212</v>
      </c>
      <c r="N177" s="53">
        <v>1404</v>
      </c>
      <c r="O177" s="260">
        <v>2710</v>
      </c>
      <c r="P177" s="83">
        <v>0</v>
      </c>
      <c r="Q177" s="288">
        <v>486</v>
      </c>
      <c r="R177" s="255">
        <v>158</v>
      </c>
      <c r="S177" s="53">
        <v>3354</v>
      </c>
      <c r="T177" s="53">
        <v>-208</v>
      </c>
      <c r="U177" s="53">
        <v>-8</v>
      </c>
      <c r="V177" s="53">
        <v>-216</v>
      </c>
      <c r="X177" s="264"/>
      <c r="Y177" s="264"/>
      <c r="Z177" s="264"/>
      <c r="AA177" s="264"/>
    </row>
    <row r="178" spans="2:27" x14ac:dyDescent="0.25">
      <c r="B178" s="82">
        <v>85</v>
      </c>
      <c r="C178" s="50" t="s">
        <v>117</v>
      </c>
      <c r="D178" s="53">
        <v>3921</v>
      </c>
      <c r="E178" s="53">
        <v>3203</v>
      </c>
      <c r="F178" s="53">
        <v>7124</v>
      </c>
      <c r="G178" s="53">
        <v>1889</v>
      </c>
      <c r="H178" s="53">
        <v>1534</v>
      </c>
      <c r="I178" s="53">
        <v>3423</v>
      </c>
      <c r="J178" s="83">
        <v>0</v>
      </c>
      <c r="K178" s="53">
        <v>494</v>
      </c>
      <c r="L178" s="260">
        <v>0</v>
      </c>
      <c r="M178" s="260">
        <v>0</v>
      </c>
      <c r="N178" s="53">
        <v>494</v>
      </c>
      <c r="O178" s="260">
        <v>1123</v>
      </c>
      <c r="P178" s="83">
        <v>0</v>
      </c>
      <c r="Q178" s="288">
        <v>202</v>
      </c>
      <c r="R178" s="255">
        <v>410</v>
      </c>
      <c r="S178" s="53">
        <v>1735</v>
      </c>
      <c r="T178" s="53">
        <v>-86</v>
      </c>
      <c r="U178" s="53">
        <v>-118</v>
      </c>
      <c r="V178" s="53">
        <v>-204</v>
      </c>
      <c r="X178" s="264"/>
      <c r="Y178" s="264"/>
      <c r="Z178" s="264"/>
      <c r="AA178" s="264"/>
    </row>
    <row r="179" spans="2:27" x14ac:dyDescent="0.25">
      <c r="B179" s="82">
        <v>86</v>
      </c>
      <c r="C179" s="50" t="s">
        <v>118</v>
      </c>
      <c r="D179" s="53">
        <v>4720</v>
      </c>
      <c r="E179" s="53">
        <v>3856</v>
      </c>
      <c r="F179" s="53">
        <v>8576</v>
      </c>
      <c r="G179" s="53">
        <v>2803</v>
      </c>
      <c r="H179" s="53">
        <v>2276</v>
      </c>
      <c r="I179" s="53">
        <v>5079</v>
      </c>
      <c r="J179" s="83">
        <v>0</v>
      </c>
      <c r="K179" s="53">
        <v>733</v>
      </c>
      <c r="L179" s="260">
        <v>0</v>
      </c>
      <c r="M179" s="260">
        <v>54</v>
      </c>
      <c r="N179" s="53">
        <v>787</v>
      </c>
      <c r="O179" s="260">
        <v>1667</v>
      </c>
      <c r="P179" s="83">
        <v>0</v>
      </c>
      <c r="Q179" s="288">
        <v>299</v>
      </c>
      <c r="R179" s="255">
        <v>82</v>
      </c>
      <c r="S179" s="53">
        <v>2048</v>
      </c>
      <c r="T179" s="53">
        <v>-127</v>
      </c>
      <c r="U179" s="53">
        <v>-10</v>
      </c>
      <c r="V179" s="53">
        <v>-137</v>
      </c>
      <c r="X179" s="264"/>
      <c r="Y179" s="264"/>
      <c r="Z179" s="264"/>
      <c r="AA179" s="264"/>
    </row>
    <row r="180" spans="2:27" x14ac:dyDescent="0.25">
      <c r="B180" s="82">
        <v>87</v>
      </c>
      <c r="C180" s="50" t="s">
        <v>119</v>
      </c>
      <c r="D180" s="53">
        <v>11967</v>
      </c>
      <c r="E180" s="53">
        <v>9775</v>
      </c>
      <c r="F180" s="53">
        <v>21742</v>
      </c>
      <c r="G180" s="53">
        <v>5935</v>
      </c>
      <c r="H180" s="53">
        <v>4820</v>
      </c>
      <c r="I180" s="53">
        <v>10755</v>
      </c>
      <c r="J180" s="83">
        <v>0</v>
      </c>
      <c r="K180" s="53">
        <v>1552</v>
      </c>
      <c r="L180" s="260">
        <v>0</v>
      </c>
      <c r="M180" s="260">
        <v>0</v>
      </c>
      <c r="N180" s="53">
        <v>1552</v>
      </c>
      <c r="O180" s="260">
        <v>3529</v>
      </c>
      <c r="P180" s="83">
        <v>0</v>
      </c>
      <c r="Q180" s="288">
        <v>633</v>
      </c>
      <c r="R180" s="255">
        <v>1165</v>
      </c>
      <c r="S180" s="53">
        <v>5327</v>
      </c>
      <c r="T180" s="53">
        <v>-270</v>
      </c>
      <c r="U180" s="53">
        <v>-315</v>
      </c>
      <c r="V180" s="53">
        <v>-585</v>
      </c>
      <c r="X180" s="264"/>
      <c r="Y180" s="264"/>
      <c r="Z180" s="264"/>
      <c r="AA180" s="264"/>
    </row>
    <row r="181" spans="2:27" x14ac:dyDescent="0.25">
      <c r="B181" s="82">
        <v>88</v>
      </c>
      <c r="C181" s="50" t="s">
        <v>120</v>
      </c>
      <c r="D181" s="53">
        <v>4480</v>
      </c>
      <c r="E181" s="53">
        <v>3660</v>
      </c>
      <c r="F181" s="53">
        <v>8140</v>
      </c>
      <c r="G181" s="53">
        <v>2792</v>
      </c>
      <c r="H181" s="53">
        <v>2267</v>
      </c>
      <c r="I181" s="53">
        <v>5059</v>
      </c>
      <c r="J181" s="83">
        <v>0</v>
      </c>
      <c r="K181" s="53">
        <v>730</v>
      </c>
      <c r="L181" s="260">
        <v>0</v>
      </c>
      <c r="M181" s="260">
        <v>195</v>
      </c>
      <c r="N181" s="53">
        <v>925</v>
      </c>
      <c r="O181" s="260">
        <v>1660</v>
      </c>
      <c r="P181" s="83">
        <v>0</v>
      </c>
      <c r="Q181" s="288">
        <v>298</v>
      </c>
      <c r="R181" s="255">
        <v>58</v>
      </c>
      <c r="S181" s="53">
        <v>2016</v>
      </c>
      <c r="T181" s="53">
        <v>-126</v>
      </c>
      <c r="U181" s="53">
        <v>22</v>
      </c>
      <c r="V181" s="53">
        <v>-104</v>
      </c>
      <c r="X181" s="264"/>
      <c r="Y181" s="264"/>
      <c r="Z181" s="264"/>
      <c r="AA181" s="264"/>
    </row>
    <row r="182" spans="2:27" x14ac:dyDescent="0.25">
      <c r="B182" s="82">
        <v>89</v>
      </c>
      <c r="C182" s="50" t="s">
        <v>121</v>
      </c>
      <c r="D182" s="53">
        <v>11435</v>
      </c>
      <c r="E182" s="53">
        <v>9340</v>
      </c>
      <c r="F182" s="53">
        <v>20775</v>
      </c>
      <c r="G182" s="53">
        <v>6715</v>
      </c>
      <c r="H182" s="53">
        <v>5454</v>
      </c>
      <c r="I182" s="53">
        <v>12169</v>
      </c>
      <c r="J182" s="83">
        <v>0</v>
      </c>
      <c r="K182" s="53">
        <v>1756</v>
      </c>
      <c r="L182" s="260">
        <v>0</v>
      </c>
      <c r="M182" s="260">
        <v>323</v>
      </c>
      <c r="N182" s="53">
        <v>2079</v>
      </c>
      <c r="O182" s="260">
        <v>3993</v>
      </c>
      <c r="P182" s="83">
        <v>0</v>
      </c>
      <c r="Q182" s="288">
        <v>716</v>
      </c>
      <c r="R182" s="255">
        <v>609</v>
      </c>
      <c r="S182" s="53">
        <v>5318</v>
      </c>
      <c r="T182" s="53">
        <v>-305</v>
      </c>
      <c r="U182" s="53">
        <v>-36</v>
      </c>
      <c r="V182" s="53">
        <v>-341</v>
      </c>
      <c r="X182" s="264"/>
      <c r="Y182" s="264"/>
      <c r="Z182" s="264"/>
      <c r="AA182" s="264"/>
    </row>
    <row r="183" spans="2:27" x14ac:dyDescent="0.25">
      <c r="B183" s="82">
        <v>90</v>
      </c>
      <c r="C183" s="50" t="s">
        <v>122</v>
      </c>
      <c r="D183" s="53">
        <v>11726</v>
      </c>
      <c r="E183" s="53">
        <v>9579</v>
      </c>
      <c r="F183" s="53">
        <v>21305</v>
      </c>
      <c r="G183" s="53">
        <v>7324</v>
      </c>
      <c r="H183" s="53">
        <v>5948</v>
      </c>
      <c r="I183" s="53">
        <v>13272</v>
      </c>
      <c r="J183" s="83">
        <v>0</v>
      </c>
      <c r="K183" s="53">
        <v>1915</v>
      </c>
      <c r="L183" s="260">
        <v>0</v>
      </c>
      <c r="M183" s="260">
        <v>351</v>
      </c>
      <c r="N183" s="53">
        <v>2266</v>
      </c>
      <c r="O183" s="260">
        <v>4355</v>
      </c>
      <c r="P183" s="83">
        <v>0</v>
      </c>
      <c r="Q183" s="288">
        <v>781</v>
      </c>
      <c r="R183" s="260">
        <v>7</v>
      </c>
      <c r="S183" s="53">
        <v>5143</v>
      </c>
      <c r="T183" s="53">
        <v>-332</v>
      </c>
      <c r="U183" s="53">
        <v>62</v>
      </c>
      <c r="V183" s="53">
        <v>-270</v>
      </c>
      <c r="X183" s="264"/>
      <c r="Y183" s="264"/>
      <c r="Z183" s="264"/>
      <c r="AA183" s="264"/>
    </row>
    <row r="184" spans="2:27" x14ac:dyDescent="0.25">
      <c r="B184" s="82">
        <v>91</v>
      </c>
      <c r="C184" s="50" t="s">
        <v>123</v>
      </c>
      <c r="D184" s="53">
        <v>2533</v>
      </c>
      <c r="E184" s="53">
        <v>2069</v>
      </c>
      <c r="F184" s="53">
        <v>4602</v>
      </c>
      <c r="G184" s="53">
        <v>1265</v>
      </c>
      <c r="H184" s="53">
        <v>1028</v>
      </c>
      <c r="I184" s="53">
        <v>2293</v>
      </c>
      <c r="J184" s="83">
        <v>0</v>
      </c>
      <c r="K184" s="53">
        <v>331</v>
      </c>
      <c r="L184" s="260">
        <v>0</v>
      </c>
      <c r="M184" s="260">
        <v>4</v>
      </c>
      <c r="N184" s="53">
        <v>335</v>
      </c>
      <c r="O184" s="260">
        <v>753</v>
      </c>
      <c r="P184" s="83">
        <v>0</v>
      </c>
      <c r="Q184" s="288">
        <v>135</v>
      </c>
      <c r="R184" s="255">
        <v>268</v>
      </c>
      <c r="S184" s="53">
        <v>1156</v>
      </c>
      <c r="T184" s="53">
        <v>-57</v>
      </c>
      <c r="U184" s="53">
        <v>-64</v>
      </c>
      <c r="V184" s="53">
        <v>-121</v>
      </c>
      <c r="X184" s="264"/>
      <c r="Y184" s="264"/>
      <c r="Z184" s="264"/>
      <c r="AA184" s="264"/>
    </row>
    <row r="185" spans="2:27" x14ac:dyDescent="0.25">
      <c r="B185" s="82">
        <v>92</v>
      </c>
      <c r="C185" s="50" t="s">
        <v>124</v>
      </c>
      <c r="D185" s="53">
        <v>9638</v>
      </c>
      <c r="E185" s="53">
        <v>7873</v>
      </c>
      <c r="F185" s="53">
        <v>17511</v>
      </c>
      <c r="G185" s="53">
        <v>5197</v>
      </c>
      <c r="H185" s="53">
        <v>4221</v>
      </c>
      <c r="I185" s="53">
        <v>9418</v>
      </c>
      <c r="J185" s="83">
        <v>0</v>
      </c>
      <c r="K185" s="53">
        <v>1359</v>
      </c>
      <c r="L185" s="260">
        <v>0</v>
      </c>
      <c r="M185" s="260">
        <v>191</v>
      </c>
      <c r="N185" s="53">
        <v>1550</v>
      </c>
      <c r="O185" s="260">
        <v>3090</v>
      </c>
      <c r="P185" s="83">
        <v>0</v>
      </c>
      <c r="Q185" s="288">
        <v>554</v>
      </c>
      <c r="R185" s="255">
        <v>823</v>
      </c>
      <c r="S185" s="53">
        <v>4467</v>
      </c>
      <c r="T185" s="53">
        <v>-237</v>
      </c>
      <c r="U185" s="53">
        <v>-147</v>
      </c>
      <c r="V185" s="53">
        <v>-384</v>
      </c>
      <c r="X185" s="264"/>
      <c r="Y185" s="264"/>
      <c r="Z185" s="264"/>
      <c r="AA185" s="264"/>
    </row>
    <row r="186" spans="2:27" x14ac:dyDescent="0.25">
      <c r="B186" s="82">
        <v>93</v>
      </c>
      <c r="C186" s="50" t="s">
        <v>125</v>
      </c>
      <c r="D186" s="53">
        <v>32140</v>
      </c>
      <c r="E186" s="53">
        <v>26254</v>
      </c>
      <c r="F186" s="53">
        <v>58394</v>
      </c>
      <c r="G186" s="53">
        <v>21076</v>
      </c>
      <c r="H186" s="53">
        <v>17116</v>
      </c>
      <c r="I186" s="53">
        <v>38192</v>
      </c>
      <c r="J186" s="83">
        <v>0</v>
      </c>
      <c r="K186" s="53">
        <v>5512</v>
      </c>
      <c r="L186" s="260">
        <v>0</v>
      </c>
      <c r="M186" s="260">
        <v>2184</v>
      </c>
      <c r="N186" s="53">
        <v>7696</v>
      </c>
      <c r="O186" s="260">
        <v>12533</v>
      </c>
      <c r="P186" s="83">
        <v>0</v>
      </c>
      <c r="Q186" s="288">
        <v>2248</v>
      </c>
      <c r="R186" s="255">
        <v>193</v>
      </c>
      <c r="S186" s="53">
        <v>14974</v>
      </c>
      <c r="T186" s="53">
        <v>-959</v>
      </c>
      <c r="U186" s="53">
        <v>422</v>
      </c>
      <c r="V186" s="53">
        <v>-537</v>
      </c>
      <c r="X186" s="264"/>
      <c r="Y186" s="264"/>
      <c r="Z186" s="264"/>
      <c r="AA186" s="264"/>
    </row>
    <row r="187" spans="2:27" x14ac:dyDescent="0.25">
      <c r="B187" s="82">
        <v>94</v>
      </c>
      <c r="C187" s="50" t="s">
        <v>126</v>
      </c>
      <c r="D187" s="53">
        <v>4219</v>
      </c>
      <c r="E187" s="53">
        <v>3446</v>
      </c>
      <c r="F187" s="53">
        <v>7665</v>
      </c>
      <c r="G187" s="53">
        <v>2449</v>
      </c>
      <c r="H187" s="53">
        <v>1989</v>
      </c>
      <c r="I187" s="53">
        <v>4438</v>
      </c>
      <c r="J187" s="83">
        <v>0</v>
      </c>
      <c r="K187" s="53">
        <v>641</v>
      </c>
      <c r="L187" s="260">
        <v>0</v>
      </c>
      <c r="M187" s="260">
        <v>22</v>
      </c>
      <c r="N187" s="53">
        <v>663</v>
      </c>
      <c r="O187" s="260">
        <v>1456</v>
      </c>
      <c r="P187" s="83">
        <v>0</v>
      </c>
      <c r="Q187" s="288">
        <v>261</v>
      </c>
      <c r="R187" s="255">
        <v>93</v>
      </c>
      <c r="S187" s="53">
        <v>1810</v>
      </c>
      <c r="T187" s="53">
        <v>-113</v>
      </c>
      <c r="U187" s="53">
        <v>-24</v>
      </c>
      <c r="V187" s="53">
        <v>-137</v>
      </c>
      <c r="X187" s="264"/>
      <c r="Y187" s="264"/>
      <c r="Z187" s="264"/>
      <c r="AA187" s="264"/>
    </row>
    <row r="188" spans="2:27" x14ac:dyDescent="0.25">
      <c r="B188" s="82">
        <v>95</v>
      </c>
      <c r="C188" s="50" t="s">
        <v>127</v>
      </c>
      <c r="D188" s="53">
        <v>1678</v>
      </c>
      <c r="E188" s="53">
        <v>1370</v>
      </c>
      <c r="F188" s="53">
        <v>3048</v>
      </c>
      <c r="G188" s="53">
        <v>992</v>
      </c>
      <c r="H188" s="53">
        <v>806</v>
      </c>
      <c r="I188" s="53">
        <v>1798</v>
      </c>
      <c r="J188" s="83">
        <v>0</v>
      </c>
      <c r="K188" s="53">
        <v>259</v>
      </c>
      <c r="L188" s="260">
        <v>0</v>
      </c>
      <c r="M188" s="260">
        <v>41</v>
      </c>
      <c r="N188" s="53">
        <v>300</v>
      </c>
      <c r="O188" s="260">
        <v>590</v>
      </c>
      <c r="P188" s="83">
        <v>0</v>
      </c>
      <c r="Q188" s="288">
        <v>106</v>
      </c>
      <c r="R188" s="255">
        <v>34</v>
      </c>
      <c r="S188" s="53">
        <v>730</v>
      </c>
      <c r="T188" s="53">
        <v>-44</v>
      </c>
      <c r="U188" s="53">
        <v>-4</v>
      </c>
      <c r="V188" s="53">
        <v>-48</v>
      </c>
      <c r="X188" s="264"/>
      <c r="Y188" s="264"/>
      <c r="Z188" s="264"/>
      <c r="AA188" s="264"/>
    </row>
    <row r="189" spans="2:27" x14ac:dyDescent="0.25">
      <c r="B189" s="82">
        <v>96</v>
      </c>
      <c r="C189" s="50" t="s">
        <v>128</v>
      </c>
      <c r="D189" s="53">
        <v>5565</v>
      </c>
      <c r="E189" s="53">
        <v>4546</v>
      </c>
      <c r="F189" s="53">
        <v>10111</v>
      </c>
      <c r="G189" s="53">
        <v>2979</v>
      </c>
      <c r="H189" s="53">
        <v>2420</v>
      </c>
      <c r="I189" s="53">
        <v>5399</v>
      </c>
      <c r="J189" s="83">
        <v>0</v>
      </c>
      <c r="K189" s="53">
        <v>779</v>
      </c>
      <c r="L189" s="260">
        <v>0</v>
      </c>
      <c r="M189" s="260">
        <v>0</v>
      </c>
      <c r="N189" s="53">
        <v>779</v>
      </c>
      <c r="O189" s="260">
        <v>1772</v>
      </c>
      <c r="P189" s="83">
        <v>0</v>
      </c>
      <c r="Q189" s="288">
        <v>318</v>
      </c>
      <c r="R189" s="255">
        <v>389</v>
      </c>
      <c r="S189" s="53">
        <v>2479</v>
      </c>
      <c r="T189" s="53">
        <v>-135</v>
      </c>
      <c r="U189" s="53">
        <v>-91</v>
      </c>
      <c r="V189" s="53">
        <v>-226</v>
      </c>
      <c r="X189" s="264"/>
      <c r="Y189" s="264"/>
      <c r="Z189" s="264"/>
      <c r="AA189" s="264"/>
    </row>
    <row r="190" spans="2:27" x14ac:dyDescent="0.25">
      <c r="B190" s="82">
        <v>97</v>
      </c>
      <c r="C190" s="50" t="s">
        <v>129</v>
      </c>
      <c r="D190" s="53">
        <v>9473</v>
      </c>
      <c r="E190" s="53">
        <v>7738</v>
      </c>
      <c r="F190" s="53">
        <v>17211</v>
      </c>
      <c r="G190" s="53">
        <v>5320</v>
      </c>
      <c r="H190" s="53">
        <v>4320</v>
      </c>
      <c r="I190" s="53">
        <v>9640</v>
      </c>
      <c r="J190" s="83">
        <v>0</v>
      </c>
      <c r="K190" s="53">
        <v>1391</v>
      </c>
      <c r="L190" s="260">
        <v>0</v>
      </c>
      <c r="M190" s="260">
        <v>140</v>
      </c>
      <c r="N190" s="53">
        <v>1531</v>
      </c>
      <c r="O190" s="260">
        <v>3163</v>
      </c>
      <c r="P190" s="83">
        <v>0</v>
      </c>
      <c r="Q190" s="288">
        <v>568</v>
      </c>
      <c r="R190" s="255">
        <v>358</v>
      </c>
      <c r="S190" s="53">
        <v>4089</v>
      </c>
      <c r="T190" s="53">
        <v>-241</v>
      </c>
      <c r="U190" s="53">
        <v>-99</v>
      </c>
      <c r="V190" s="53">
        <v>-340</v>
      </c>
      <c r="X190" s="264"/>
      <c r="Y190" s="264"/>
      <c r="Z190" s="264"/>
      <c r="AA190" s="264"/>
    </row>
    <row r="191" spans="2:27" x14ac:dyDescent="0.25">
      <c r="B191" s="82">
        <v>98</v>
      </c>
      <c r="C191" s="50" t="s">
        <v>130</v>
      </c>
      <c r="D191" s="53">
        <v>21893</v>
      </c>
      <c r="E191" s="53">
        <v>17884</v>
      </c>
      <c r="F191" s="53">
        <v>39777</v>
      </c>
      <c r="G191" s="53">
        <v>11944</v>
      </c>
      <c r="H191" s="53">
        <v>9700</v>
      </c>
      <c r="I191" s="53">
        <v>21644</v>
      </c>
      <c r="J191" s="83">
        <v>0</v>
      </c>
      <c r="K191" s="53">
        <v>3124</v>
      </c>
      <c r="L191" s="260">
        <v>0</v>
      </c>
      <c r="M191" s="260">
        <v>209</v>
      </c>
      <c r="N191" s="53">
        <v>3333</v>
      </c>
      <c r="O191" s="260">
        <v>7103</v>
      </c>
      <c r="P191" s="83">
        <v>0</v>
      </c>
      <c r="Q191" s="288">
        <v>1274</v>
      </c>
      <c r="R191" s="255">
        <v>1141</v>
      </c>
      <c r="S191" s="53">
        <v>9518</v>
      </c>
      <c r="T191" s="53">
        <v>-544</v>
      </c>
      <c r="U191" s="53">
        <v>-316</v>
      </c>
      <c r="V191" s="53">
        <v>-860</v>
      </c>
      <c r="X191" s="264"/>
      <c r="Y191" s="264"/>
      <c r="Z191" s="264"/>
      <c r="AA191" s="264"/>
    </row>
    <row r="192" spans="2:27" x14ac:dyDescent="0.25">
      <c r="B192" s="82">
        <v>99</v>
      </c>
      <c r="C192" s="50" t="s">
        <v>131</v>
      </c>
      <c r="D192" s="53">
        <v>5768</v>
      </c>
      <c r="E192" s="53">
        <v>4712</v>
      </c>
      <c r="F192" s="53">
        <v>10480</v>
      </c>
      <c r="G192" s="53">
        <v>3246</v>
      </c>
      <c r="H192" s="53">
        <v>2636</v>
      </c>
      <c r="I192" s="53">
        <v>5882</v>
      </c>
      <c r="J192" s="83">
        <v>0</v>
      </c>
      <c r="K192" s="53">
        <v>849</v>
      </c>
      <c r="L192" s="260">
        <v>0</v>
      </c>
      <c r="M192" s="260">
        <v>210</v>
      </c>
      <c r="N192" s="53">
        <v>1059</v>
      </c>
      <c r="O192" s="260">
        <v>1930</v>
      </c>
      <c r="P192" s="83">
        <v>0</v>
      </c>
      <c r="Q192" s="288">
        <v>346</v>
      </c>
      <c r="R192" s="255">
        <v>308</v>
      </c>
      <c r="S192" s="53">
        <v>2584</v>
      </c>
      <c r="T192" s="53">
        <v>-148</v>
      </c>
      <c r="U192" s="53">
        <v>-60</v>
      </c>
      <c r="V192" s="53">
        <v>-208</v>
      </c>
      <c r="X192" s="264"/>
      <c r="Y192" s="264"/>
      <c r="Z192" s="264"/>
      <c r="AA192" s="264"/>
    </row>
    <row r="193" spans="2:27" x14ac:dyDescent="0.25">
      <c r="B193" s="82">
        <v>100</v>
      </c>
      <c r="C193" s="50" t="s">
        <v>132</v>
      </c>
      <c r="D193" s="53">
        <v>19278</v>
      </c>
      <c r="E193" s="53">
        <v>15748</v>
      </c>
      <c r="F193" s="53">
        <v>35026</v>
      </c>
      <c r="G193" s="53">
        <v>11516</v>
      </c>
      <c r="H193" s="53">
        <v>9352</v>
      </c>
      <c r="I193" s="53">
        <v>20868</v>
      </c>
      <c r="J193" s="83">
        <v>0</v>
      </c>
      <c r="K193" s="53">
        <v>3012</v>
      </c>
      <c r="L193" s="260">
        <v>0</v>
      </c>
      <c r="M193" s="260">
        <v>320</v>
      </c>
      <c r="N193" s="53">
        <v>3332</v>
      </c>
      <c r="O193" s="260">
        <v>6848</v>
      </c>
      <c r="P193" s="83">
        <v>0</v>
      </c>
      <c r="Q193" s="288">
        <v>1229</v>
      </c>
      <c r="R193" s="255">
        <v>289</v>
      </c>
      <c r="S193" s="53">
        <v>8366</v>
      </c>
      <c r="T193" s="53">
        <v>-523</v>
      </c>
      <c r="U193" s="53">
        <v>-27</v>
      </c>
      <c r="V193" s="53">
        <v>-550</v>
      </c>
      <c r="X193" s="264"/>
      <c r="Y193" s="264"/>
      <c r="Z193" s="264"/>
      <c r="AA193" s="264"/>
    </row>
    <row r="194" spans="2:27" x14ac:dyDescent="0.25">
      <c r="B194" s="82">
        <v>101</v>
      </c>
      <c r="C194" s="50" t="s">
        <v>133</v>
      </c>
      <c r="D194" s="53">
        <v>917</v>
      </c>
      <c r="E194" s="53">
        <v>749</v>
      </c>
      <c r="F194" s="53">
        <v>1666</v>
      </c>
      <c r="G194" s="53">
        <v>581</v>
      </c>
      <c r="H194" s="53">
        <v>472</v>
      </c>
      <c r="I194" s="53">
        <v>1053</v>
      </c>
      <c r="J194" s="83">
        <v>0</v>
      </c>
      <c r="K194" s="53">
        <v>152</v>
      </c>
      <c r="L194" s="260">
        <v>0</v>
      </c>
      <c r="M194" s="260">
        <v>30</v>
      </c>
      <c r="N194" s="53">
        <v>182</v>
      </c>
      <c r="O194" s="260">
        <v>346</v>
      </c>
      <c r="P194" s="83">
        <v>0</v>
      </c>
      <c r="Q194" s="288">
        <v>62</v>
      </c>
      <c r="R194" s="83">
        <v>5</v>
      </c>
      <c r="S194" s="53">
        <v>413</v>
      </c>
      <c r="T194" s="53">
        <v>-26</v>
      </c>
      <c r="U194" s="53">
        <v>8</v>
      </c>
      <c r="V194" s="53">
        <v>-18</v>
      </c>
      <c r="X194" s="264"/>
      <c r="Y194" s="264"/>
      <c r="Z194" s="264"/>
      <c r="AA194" s="264"/>
    </row>
    <row r="195" spans="2:27" x14ac:dyDescent="0.25">
      <c r="B195" s="82">
        <v>102</v>
      </c>
      <c r="C195" s="50" t="s">
        <v>134</v>
      </c>
      <c r="D195" s="53">
        <v>7439</v>
      </c>
      <c r="E195" s="53">
        <v>6076</v>
      </c>
      <c r="F195" s="53">
        <v>13515</v>
      </c>
      <c r="G195" s="53">
        <v>4206</v>
      </c>
      <c r="H195" s="53">
        <v>3416</v>
      </c>
      <c r="I195" s="53">
        <v>7622</v>
      </c>
      <c r="J195" s="83">
        <v>0</v>
      </c>
      <c r="K195" s="53">
        <v>1100</v>
      </c>
      <c r="L195" s="260">
        <v>0</v>
      </c>
      <c r="M195" s="260">
        <v>48</v>
      </c>
      <c r="N195" s="53">
        <v>1148</v>
      </c>
      <c r="O195" s="260">
        <v>2501</v>
      </c>
      <c r="P195" s="83">
        <v>0</v>
      </c>
      <c r="Q195" s="288">
        <v>449</v>
      </c>
      <c r="R195" s="255">
        <v>316</v>
      </c>
      <c r="S195" s="53">
        <v>3266</v>
      </c>
      <c r="T195" s="53">
        <v>-191</v>
      </c>
      <c r="U195" s="53">
        <v>-68</v>
      </c>
      <c r="V195" s="53">
        <v>-259</v>
      </c>
      <c r="X195" s="264"/>
      <c r="Y195" s="264"/>
      <c r="Z195" s="264"/>
      <c r="AA195" s="264"/>
    </row>
    <row r="196" spans="2:27" x14ac:dyDescent="0.25">
      <c r="B196" s="82">
        <v>103</v>
      </c>
      <c r="C196" s="50" t="s">
        <v>135</v>
      </c>
      <c r="D196" s="53">
        <v>7360</v>
      </c>
      <c r="E196" s="53">
        <v>6012</v>
      </c>
      <c r="F196" s="53">
        <v>13372</v>
      </c>
      <c r="G196" s="53">
        <v>4314</v>
      </c>
      <c r="H196" s="53">
        <v>3503</v>
      </c>
      <c r="I196" s="53">
        <v>7817</v>
      </c>
      <c r="J196" s="83">
        <v>0</v>
      </c>
      <c r="K196" s="53">
        <v>1128</v>
      </c>
      <c r="L196" s="260">
        <v>0</v>
      </c>
      <c r="M196" s="260">
        <v>29</v>
      </c>
      <c r="N196" s="53">
        <v>1157</v>
      </c>
      <c r="O196" s="260">
        <v>2565</v>
      </c>
      <c r="P196" s="83">
        <v>0</v>
      </c>
      <c r="Q196" s="288">
        <v>460</v>
      </c>
      <c r="R196" s="255">
        <v>187</v>
      </c>
      <c r="S196" s="53">
        <v>3212</v>
      </c>
      <c r="T196" s="53">
        <v>-196</v>
      </c>
      <c r="U196" s="53">
        <v>-26</v>
      </c>
      <c r="V196" s="53">
        <v>-222</v>
      </c>
      <c r="X196" s="264"/>
      <c r="Y196" s="264"/>
      <c r="Z196" s="264"/>
      <c r="AA196" s="264"/>
    </row>
    <row r="197" spans="2:27" x14ac:dyDescent="0.25">
      <c r="B197" s="82">
        <v>104</v>
      </c>
      <c r="C197" s="50" t="s">
        <v>136</v>
      </c>
      <c r="D197" s="53">
        <v>7637</v>
      </c>
      <c r="E197" s="53">
        <v>6239</v>
      </c>
      <c r="F197" s="53">
        <v>13876</v>
      </c>
      <c r="G197" s="53">
        <v>4105</v>
      </c>
      <c r="H197" s="53">
        <v>3333</v>
      </c>
      <c r="I197" s="53">
        <v>7438</v>
      </c>
      <c r="J197" s="83">
        <v>0</v>
      </c>
      <c r="K197" s="53">
        <v>1074</v>
      </c>
      <c r="L197" s="260">
        <v>0</v>
      </c>
      <c r="M197" s="260">
        <v>0</v>
      </c>
      <c r="N197" s="53">
        <v>1074</v>
      </c>
      <c r="O197" s="260">
        <v>2441</v>
      </c>
      <c r="P197" s="83">
        <v>0</v>
      </c>
      <c r="Q197" s="288">
        <v>438</v>
      </c>
      <c r="R197" s="255">
        <v>451</v>
      </c>
      <c r="S197" s="53">
        <v>3330</v>
      </c>
      <c r="T197" s="53">
        <v>-186</v>
      </c>
      <c r="U197" s="53">
        <v>-124</v>
      </c>
      <c r="V197" s="53">
        <v>-310</v>
      </c>
      <c r="X197" s="264"/>
      <c r="Y197" s="264"/>
      <c r="Z197" s="264"/>
      <c r="AA197" s="264"/>
    </row>
    <row r="198" spans="2:27" x14ac:dyDescent="0.25">
      <c r="B198" s="82">
        <v>105</v>
      </c>
      <c r="C198" s="50" t="s">
        <v>137</v>
      </c>
      <c r="D198" s="53">
        <v>21841</v>
      </c>
      <c r="E198" s="53">
        <v>17841</v>
      </c>
      <c r="F198" s="53">
        <v>39682</v>
      </c>
      <c r="G198" s="53">
        <v>15242</v>
      </c>
      <c r="H198" s="53">
        <v>12379</v>
      </c>
      <c r="I198" s="53">
        <v>27621</v>
      </c>
      <c r="J198" s="83">
        <v>0</v>
      </c>
      <c r="K198" s="53">
        <v>3986</v>
      </c>
      <c r="L198" s="260">
        <v>0</v>
      </c>
      <c r="M198" s="260">
        <v>2585</v>
      </c>
      <c r="N198" s="53">
        <v>6571</v>
      </c>
      <c r="O198" s="260">
        <v>9064</v>
      </c>
      <c r="P198" s="83">
        <v>0</v>
      </c>
      <c r="Q198" s="288">
        <v>1626</v>
      </c>
      <c r="R198" s="255">
        <v>101</v>
      </c>
      <c r="S198" s="53">
        <v>10791</v>
      </c>
      <c r="T198" s="53">
        <v>-694</v>
      </c>
      <c r="U198" s="53">
        <v>509</v>
      </c>
      <c r="V198" s="53">
        <v>-185</v>
      </c>
      <c r="X198" s="264"/>
      <c r="Y198" s="264"/>
      <c r="Z198" s="264"/>
      <c r="AA198" s="264"/>
    </row>
    <row r="199" spans="2:27" x14ac:dyDescent="0.25">
      <c r="B199" s="82">
        <v>106</v>
      </c>
      <c r="C199" s="50" t="s">
        <v>138</v>
      </c>
      <c r="D199" s="53">
        <v>19462</v>
      </c>
      <c r="E199" s="53">
        <v>15897</v>
      </c>
      <c r="F199" s="53">
        <v>35359</v>
      </c>
      <c r="G199" s="53">
        <v>11946</v>
      </c>
      <c r="H199" s="53">
        <v>9702</v>
      </c>
      <c r="I199" s="53">
        <v>21648</v>
      </c>
      <c r="J199" s="83">
        <v>0</v>
      </c>
      <c r="K199" s="53">
        <v>3124</v>
      </c>
      <c r="L199" s="260">
        <v>0</v>
      </c>
      <c r="M199" s="260">
        <v>790</v>
      </c>
      <c r="N199" s="53">
        <v>3914</v>
      </c>
      <c r="O199" s="260">
        <v>7104</v>
      </c>
      <c r="P199" s="83">
        <v>0</v>
      </c>
      <c r="Q199" s="288">
        <v>1274</v>
      </c>
      <c r="R199" s="255">
        <v>321</v>
      </c>
      <c r="S199" s="53">
        <v>8699</v>
      </c>
      <c r="T199" s="53">
        <v>-544</v>
      </c>
      <c r="U199" s="53">
        <v>50</v>
      </c>
      <c r="V199" s="53">
        <v>-494</v>
      </c>
      <c r="X199" s="264"/>
      <c r="Y199" s="264"/>
      <c r="Z199" s="264"/>
      <c r="AA199" s="264"/>
    </row>
    <row r="200" spans="2:27" x14ac:dyDescent="0.25">
      <c r="B200" s="82">
        <v>107</v>
      </c>
      <c r="C200" s="50" t="s">
        <v>139</v>
      </c>
      <c r="D200" s="53">
        <v>7542</v>
      </c>
      <c r="E200" s="53">
        <v>6160</v>
      </c>
      <c r="F200" s="53">
        <v>13702</v>
      </c>
      <c r="G200" s="53">
        <v>4704</v>
      </c>
      <c r="H200" s="53">
        <v>3820</v>
      </c>
      <c r="I200" s="53">
        <v>8524</v>
      </c>
      <c r="J200" s="83">
        <v>0</v>
      </c>
      <c r="K200" s="53">
        <v>1230</v>
      </c>
      <c r="L200" s="260">
        <v>0</v>
      </c>
      <c r="M200" s="260">
        <v>254</v>
      </c>
      <c r="N200" s="53">
        <v>1484</v>
      </c>
      <c r="O200" s="260">
        <v>2797</v>
      </c>
      <c r="P200" s="83">
        <v>0</v>
      </c>
      <c r="Q200" s="288">
        <v>502</v>
      </c>
      <c r="R200" s="255">
        <v>65</v>
      </c>
      <c r="S200" s="53">
        <v>3364</v>
      </c>
      <c r="T200" s="53">
        <v>-213</v>
      </c>
      <c r="U200" s="53">
        <v>40</v>
      </c>
      <c r="V200" s="53">
        <v>-173</v>
      </c>
      <c r="X200" s="264"/>
      <c r="Y200" s="264"/>
      <c r="Z200" s="264"/>
      <c r="AA200" s="264"/>
    </row>
    <row r="201" spans="2:27" x14ac:dyDescent="0.25">
      <c r="B201" s="82">
        <v>108</v>
      </c>
      <c r="C201" s="50" t="s">
        <v>140</v>
      </c>
      <c r="D201" s="53">
        <v>7021</v>
      </c>
      <c r="E201" s="53">
        <v>5735</v>
      </c>
      <c r="F201" s="53">
        <v>12756</v>
      </c>
      <c r="G201" s="53">
        <v>4597</v>
      </c>
      <c r="H201" s="53">
        <v>3734</v>
      </c>
      <c r="I201" s="53">
        <v>8331</v>
      </c>
      <c r="J201" s="83">
        <v>0</v>
      </c>
      <c r="K201" s="53">
        <v>1202</v>
      </c>
      <c r="L201" s="260">
        <v>0</v>
      </c>
      <c r="M201" s="260">
        <v>395</v>
      </c>
      <c r="N201" s="53">
        <v>1597</v>
      </c>
      <c r="O201" s="260">
        <v>2734</v>
      </c>
      <c r="P201" s="83">
        <v>0</v>
      </c>
      <c r="Q201" s="288">
        <v>490</v>
      </c>
      <c r="R201" s="83">
        <v>0</v>
      </c>
      <c r="S201" s="53">
        <v>3224</v>
      </c>
      <c r="T201" s="53">
        <v>-209</v>
      </c>
      <c r="U201" s="53">
        <v>93</v>
      </c>
      <c r="V201" s="53">
        <v>-116</v>
      </c>
      <c r="X201" s="264"/>
      <c r="Y201" s="264"/>
      <c r="Z201" s="264"/>
      <c r="AA201" s="264"/>
    </row>
    <row r="202" spans="2:27" x14ac:dyDescent="0.25">
      <c r="B202" s="82">
        <v>109</v>
      </c>
      <c r="C202" s="50" t="s">
        <v>141</v>
      </c>
      <c r="D202" s="53">
        <v>6500</v>
      </c>
      <c r="E202" s="53">
        <v>5309</v>
      </c>
      <c r="F202" s="53">
        <v>11809</v>
      </c>
      <c r="G202" s="53">
        <v>3900</v>
      </c>
      <c r="H202" s="53">
        <v>3168</v>
      </c>
      <c r="I202" s="53">
        <v>7068</v>
      </c>
      <c r="J202" s="83">
        <v>0</v>
      </c>
      <c r="K202" s="53">
        <v>1020</v>
      </c>
      <c r="L202" s="260">
        <v>0</v>
      </c>
      <c r="M202" s="260">
        <v>300</v>
      </c>
      <c r="N202" s="53">
        <v>1320</v>
      </c>
      <c r="O202" s="260">
        <v>2319</v>
      </c>
      <c r="P202" s="83">
        <v>0</v>
      </c>
      <c r="Q202" s="288">
        <v>416</v>
      </c>
      <c r="R202" s="255">
        <v>181</v>
      </c>
      <c r="S202" s="53">
        <v>2916</v>
      </c>
      <c r="T202" s="53">
        <v>-179</v>
      </c>
      <c r="U202" s="53">
        <v>-6</v>
      </c>
      <c r="V202" s="53">
        <v>-185</v>
      </c>
      <c r="X202" s="264"/>
      <c r="Y202" s="264"/>
      <c r="Z202" s="264"/>
      <c r="AA202" s="264"/>
    </row>
    <row r="203" spans="2:27" x14ac:dyDescent="0.25">
      <c r="B203" s="82">
        <v>110</v>
      </c>
      <c r="C203" s="50" t="s">
        <v>142</v>
      </c>
      <c r="D203" s="53">
        <v>4413</v>
      </c>
      <c r="E203" s="53">
        <v>3605</v>
      </c>
      <c r="F203" s="53">
        <v>8018</v>
      </c>
      <c r="G203" s="53">
        <v>2532</v>
      </c>
      <c r="H203" s="53">
        <v>2057</v>
      </c>
      <c r="I203" s="53">
        <v>4589</v>
      </c>
      <c r="J203" s="83">
        <v>0</v>
      </c>
      <c r="K203" s="53">
        <v>662</v>
      </c>
      <c r="L203" s="260">
        <v>0</v>
      </c>
      <c r="M203" s="260">
        <v>31</v>
      </c>
      <c r="N203" s="53">
        <v>693</v>
      </c>
      <c r="O203" s="260">
        <v>1506</v>
      </c>
      <c r="P203" s="83">
        <v>0</v>
      </c>
      <c r="Q203" s="288">
        <v>270</v>
      </c>
      <c r="R203" s="255">
        <v>115</v>
      </c>
      <c r="S203" s="53">
        <v>1891</v>
      </c>
      <c r="T203" s="53">
        <v>-115</v>
      </c>
      <c r="U203" s="53">
        <v>-33</v>
      </c>
      <c r="V203" s="53">
        <v>-148</v>
      </c>
      <c r="X203" s="264"/>
      <c r="Y203" s="264"/>
      <c r="Z203" s="264"/>
      <c r="AA203" s="264"/>
    </row>
    <row r="204" spans="2:27" x14ac:dyDescent="0.25">
      <c r="B204" s="82">
        <v>111</v>
      </c>
      <c r="C204" s="50" t="s">
        <v>143</v>
      </c>
      <c r="D204" s="53">
        <v>5461</v>
      </c>
      <c r="E204" s="53">
        <v>4461</v>
      </c>
      <c r="F204" s="53">
        <v>9922</v>
      </c>
      <c r="G204" s="53">
        <v>3347</v>
      </c>
      <c r="H204" s="53">
        <v>2718</v>
      </c>
      <c r="I204" s="53">
        <v>6065</v>
      </c>
      <c r="J204" s="83">
        <v>0</v>
      </c>
      <c r="K204" s="53">
        <v>875</v>
      </c>
      <c r="L204" s="260">
        <v>0</v>
      </c>
      <c r="M204" s="260">
        <v>237</v>
      </c>
      <c r="N204" s="53">
        <v>1112</v>
      </c>
      <c r="O204" s="260">
        <v>1990</v>
      </c>
      <c r="P204" s="83">
        <v>0</v>
      </c>
      <c r="Q204" s="288">
        <v>357</v>
      </c>
      <c r="R204" s="255">
        <v>169</v>
      </c>
      <c r="S204" s="53">
        <v>2516</v>
      </c>
      <c r="T204" s="53">
        <v>-151</v>
      </c>
      <c r="U204" s="53">
        <v>15</v>
      </c>
      <c r="V204" s="53">
        <v>-136</v>
      </c>
      <c r="X204" s="264"/>
      <c r="Y204" s="264"/>
      <c r="Z204" s="264"/>
      <c r="AA204" s="264"/>
    </row>
    <row r="205" spans="2:27" x14ac:dyDescent="0.25">
      <c r="B205" s="82">
        <v>112</v>
      </c>
      <c r="C205" s="50" t="s">
        <v>144</v>
      </c>
      <c r="D205" s="53">
        <v>3192</v>
      </c>
      <c r="E205" s="53">
        <v>2607</v>
      </c>
      <c r="F205" s="53">
        <v>5799</v>
      </c>
      <c r="G205" s="53">
        <v>1641</v>
      </c>
      <c r="H205" s="53">
        <v>1333</v>
      </c>
      <c r="I205" s="53">
        <v>2974</v>
      </c>
      <c r="J205" s="83">
        <v>0</v>
      </c>
      <c r="K205" s="53">
        <v>429</v>
      </c>
      <c r="L205" s="260">
        <v>0</v>
      </c>
      <c r="M205" s="260">
        <v>0</v>
      </c>
      <c r="N205" s="53">
        <v>429</v>
      </c>
      <c r="O205" s="260">
        <v>976</v>
      </c>
      <c r="P205" s="83">
        <v>0</v>
      </c>
      <c r="Q205" s="288">
        <v>175</v>
      </c>
      <c r="R205" s="255">
        <v>260</v>
      </c>
      <c r="S205" s="53">
        <v>1411</v>
      </c>
      <c r="T205" s="53">
        <v>-74</v>
      </c>
      <c r="U205" s="53">
        <v>-71</v>
      </c>
      <c r="V205" s="53">
        <v>-145</v>
      </c>
      <c r="X205" s="264"/>
      <c r="Y205" s="264"/>
      <c r="Z205" s="264"/>
      <c r="AA205" s="264"/>
    </row>
    <row r="206" spans="2:27" x14ac:dyDescent="0.25">
      <c r="B206" s="82">
        <v>113</v>
      </c>
      <c r="C206" s="50" t="s">
        <v>145</v>
      </c>
      <c r="D206" s="53">
        <v>5741</v>
      </c>
      <c r="E206" s="53">
        <v>4690</v>
      </c>
      <c r="F206" s="53">
        <v>10431</v>
      </c>
      <c r="G206" s="53">
        <v>3282</v>
      </c>
      <c r="H206" s="53">
        <v>2665</v>
      </c>
      <c r="I206" s="53">
        <v>5947</v>
      </c>
      <c r="J206" s="83">
        <v>0</v>
      </c>
      <c r="K206" s="53">
        <v>858</v>
      </c>
      <c r="L206" s="260">
        <v>0</v>
      </c>
      <c r="M206" s="260">
        <v>198</v>
      </c>
      <c r="N206" s="53">
        <v>1056</v>
      </c>
      <c r="O206" s="260">
        <v>1952</v>
      </c>
      <c r="P206" s="83">
        <v>0</v>
      </c>
      <c r="Q206" s="288">
        <v>350</v>
      </c>
      <c r="R206" s="255">
        <v>269</v>
      </c>
      <c r="S206" s="53">
        <v>2571</v>
      </c>
      <c r="T206" s="53">
        <v>-148</v>
      </c>
      <c r="U206" s="53">
        <v>-47</v>
      </c>
      <c r="V206" s="53">
        <v>-195</v>
      </c>
      <c r="X206" s="264"/>
      <c r="Y206" s="264"/>
      <c r="Z206" s="264"/>
      <c r="AA206" s="264"/>
    </row>
    <row r="207" spans="2:27" x14ac:dyDescent="0.25">
      <c r="B207" s="82">
        <v>114</v>
      </c>
      <c r="C207" s="50" t="s">
        <v>146</v>
      </c>
      <c r="D207" s="53">
        <v>35209</v>
      </c>
      <c r="E207" s="53">
        <v>28761</v>
      </c>
      <c r="F207" s="53">
        <v>63970</v>
      </c>
      <c r="G207" s="53">
        <v>24004</v>
      </c>
      <c r="H207" s="53">
        <v>19495</v>
      </c>
      <c r="I207" s="53">
        <v>43499</v>
      </c>
      <c r="J207" s="83">
        <v>0</v>
      </c>
      <c r="K207" s="53">
        <v>6278</v>
      </c>
      <c r="L207" s="260">
        <v>0</v>
      </c>
      <c r="M207" s="260">
        <v>3237</v>
      </c>
      <c r="N207" s="53">
        <v>9515</v>
      </c>
      <c r="O207" s="260">
        <v>14275</v>
      </c>
      <c r="P207" s="83">
        <v>0</v>
      </c>
      <c r="Q207" s="288">
        <v>2561</v>
      </c>
      <c r="R207" s="255">
        <v>104</v>
      </c>
      <c r="S207" s="53">
        <v>16940</v>
      </c>
      <c r="T207" s="53">
        <v>-1091</v>
      </c>
      <c r="U207" s="53">
        <v>685</v>
      </c>
      <c r="V207" s="53">
        <v>-406</v>
      </c>
      <c r="X207" s="264"/>
      <c r="Y207" s="264"/>
      <c r="Z207" s="264"/>
      <c r="AA207" s="264"/>
    </row>
    <row r="208" spans="2:27" x14ac:dyDescent="0.25">
      <c r="B208" s="82">
        <v>115</v>
      </c>
      <c r="C208" s="50" t="s">
        <v>147</v>
      </c>
      <c r="D208" s="53">
        <v>4703</v>
      </c>
      <c r="E208" s="53">
        <v>3842</v>
      </c>
      <c r="F208" s="53">
        <v>8545</v>
      </c>
      <c r="G208" s="53">
        <v>2709</v>
      </c>
      <c r="H208" s="53">
        <v>2200</v>
      </c>
      <c r="I208" s="53">
        <v>4909</v>
      </c>
      <c r="J208" s="83">
        <v>0</v>
      </c>
      <c r="K208" s="53">
        <v>708</v>
      </c>
      <c r="L208" s="260">
        <v>0</v>
      </c>
      <c r="M208" s="260">
        <v>88</v>
      </c>
      <c r="N208" s="53">
        <v>796</v>
      </c>
      <c r="O208" s="260">
        <v>1611</v>
      </c>
      <c r="P208" s="83">
        <v>0</v>
      </c>
      <c r="Q208" s="288">
        <v>289</v>
      </c>
      <c r="R208" s="255">
        <v>187</v>
      </c>
      <c r="S208" s="53">
        <v>2087</v>
      </c>
      <c r="T208" s="53">
        <v>-122</v>
      </c>
      <c r="U208" s="53">
        <v>-30</v>
      </c>
      <c r="V208" s="53">
        <v>-152</v>
      </c>
      <c r="X208" s="264"/>
      <c r="Y208" s="264"/>
      <c r="Z208" s="264"/>
      <c r="AA208" s="264"/>
    </row>
    <row r="209" spans="2:27" x14ac:dyDescent="0.25">
      <c r="B209" s="82">
        <v>116</v>
      </c>
      <c r="C209" s="50" t="s">
        <v>148</v>
      </c>
      <c r="D209" s="53">
        <v>7837</v>
      </c>
      <c r="E209" s="53">
        <v>6401</v>
      </c>
      <c r="F209" s="53">
        <v>14238</v>
      </c>
      <c r="G209" s="53">
        <v>4414</v>
      </c>
      <c r="H209" s="53">
        <v>3585</v>
      </c>
      <c r="I209" s="53">
        <v>7999</v>
      </c>
      <c r="J209" s="83">
        <v>0</v>
      </c>
      <c r="K209" s="53">
        <v>1154</v>
      </c>
      <c r="L209" s="260">
        <v>0</v>
      </c>
      <c r="M209" s="260">
        <v>12</v>
      </c>
      <c r="N209" s="53">
        <v>1166</v>
      </c>
      <c r="O209" s="260">
        <v>2625</v>
      </c>
      <c r="P209" s="83">
        <v>0</v>
      </c>
      <c r="Q209" s="288">
        <v>471</v>
      </c>
      <c r="R209" s="255">
        <v>325</v>
      </c>
      <c r="S209" s="53">
        <v>3421</v>
      </c>
      <c r="T209" s="53">
        <v>-200</v>
      </c>
      <c r="U209" s="53">
        <v>-74</v>
      </c>
      <c r="V209" s="53">
        <v>-274</v>
      </c>
      <c r="X209" s="264"/>
      <c r="Y209" s="264"/>
      <c r="Z209" s="264"/>
      <c r="AA209" s="264"/>
    </row>
    <row r="210" spans="2:27" x14ac:dyDescent="0.25">
      <c r="B210" s="82">
        <v>117</v>
      </c>
      <c r="C210" s="50" t="s">
        <v>149</v>
      </c>
      <c r="D210" s="53">
        <v>5061</v>
      </c>
      <c r="E210" s="53">
        <v>4134</v>
      </c>
      <c r="F210" s="53">
        <v>9195</v>
      </c>
      <c r="G210" s="53">
        <v>3158</v>
      </c>
      <c r="H210" s="53">
        <v>2565</v>
      </c>
      <c r="I210" s="53">
        <v>5723</v>
      </c>
      <c r="J210" s="83">
        <v>0</v>
      </c>
      <c r="K210" s="53">
        <v>826</v>
      </c>
      <c r="L210" s="260">
        <v>0</v>
      </c>
      <c r="M210" s="260">
        <v>194</v>
      </c>
      <c r="N210" s="53">
        <v>1020</v>
      </c>
      <c r="O210" s="260">
        <v>1878</v>
      </c>
      <c r="P210" s="83">
        <v>0</v>
      </c>
      <c r="Q210" s="288">
        <v>337</v>
      </c>
      <c r="R210" s="255">
        <v>56</v>
      </c>
      <c r="S210" s="53">
        <v>2271</v>
      </c>
      <c r="T210" s="53">
        <v>-145</v>
      </c>
      <c r="U210" s="53">
        <v>27</v>
      </c>
      <c r="V210" s="53">
        <v>-118</v>
      </c>
      <c r="X210" s="264"/>
      <c r="Y210" s="264"/>
      <c r="Z210" s="264"/>
      <c r="AA210" s="264"/>
    </row>
    <row r="211" spans="2:27" x14ac:dyDescent="0.25">
      <c r="B211" s="82">
        <v>118</v>
      </c>
      <c r="C211" s="50" t="s">
        <v>150</v>
      </c>
      <c r="D211" s="53">
        <v>10996</v>
      </c>
      <c r="E211" s="53">
        <v>8982</v>
      </c>
      <c r="F211" s="53">
        <v>19978</v>
      </c>
      <c r="G211" s="53">
        <v>6155</v>
      </c>
      <c r="H211" s="53">
        <v>4999</v>
      </c>
      <c r="I211" s="53">
        <v>11154</v>
      </c>
      <c r="J211" s="83">
        <v>0</v>
      </c>
      <c r="K211" s="53">
        <v>1610</v>
      </c>
      <c r="L211" s="260">
        <v>0</v>
      </c>
      <c r="M211" s="260">
        <v>84</v>
      </c>
      <c r="N211" s="53">
        <v>1694</v>
      </c>
      <c r="O211" s="260">
        <v>3660</v>
      </c>
      <c r="P211" s="83">
        <v>0</v>
      </c>
      <c r="Q211" s="288">
        <v>657</v>
      </c>
      <c r="R211" s="255">
        <v>684</v>
      </c>
      <c r="S211" s="53">
        <v>5001</v>
      </c>
      <c r="T211" s="53">
        <v>-280</v>
      </c>
      <c r="U211" s="53">
        <v>-111</v>
      </c>
      <c r="V211" s="53">
        <v>-391</v>
      </c>
      <c r="X211" s="264"/>
      <c r="Y211" s="264"/>
      <c r="Z211" s="264"/>
      <c r="AA211" s="264"/>
    </row>
    <row r="212" spans="2:27" x14ac:dyDescent="0.25">
      <c r="B212" s="82">
        <v>119</v>
      </c>
      <c r="C212" s="50" t="s">
        <v>151</v>
      </c>
      <c r="D212" s="53">
        <v>3958</v>
      </c>
      <c r="E212" s="53">
        <v>3233</v>
      </c>
      <c r="F212" s="53">
        <v>7191</v>
      </c>
      <c r="G212" s="53">
        <v>2121</v>
      </c>
      <c r="H212" s="53">
        <v>1722</v>
      </c>
      <c r="I212" s="53">
        <v>3843</v>
      </c>
      <c r="J212" s="83">
        <v>0</v>
      </c>
      <c r="K212" s="53">
        <v>555</v>
      </c>
      <c r="L212" s="260">
        <v>0</v>
      </c>
      <c r="M212" s="260">
        <v>67</v>
      </c>
      <c r="N212" s="53">
        <v>622</v>
      </c>
      <c r="O212" s="260">
        <v>1261</v>
      </c>
      <c r="P212" s="83">
        <v>0</v>
      </c>
      <c r="Q212" s="288">
        <v>226</v>
      </c>
      <c r="R212" s="255">
        <v>247</v>
      </c>
      <c r="S212" s="53">
        <v>1734</v>
      </c>
      <c r="T212" s="53">
        <v>-98</v>
      </c>
      <c r="U212" s="53">
        <v>-67</v>
      </c>
      <c r="V212" s="53">
        <v>-165</v>
      </c>
      <c r="X212" s="264"/>
      <c r="Y212" s="264"/>
      <c r="Z212" s="264"/>
      <c r="AA212" s="264"/>
    </row>
    <row r="213" spans="2:27" x14ac:dyDescent="0.25">
      <c r="B213" s="82">
        <v>120</v>
      </c>
      <c r="C213" s="50" t="s">
        <v>152</v>
      </c>
      <c r="D213" s="53">
        <v>9955</v>
      </c>
      <c r="E213" s="53">
        <v>8132</v>
      </c>
      <c r="F213" s="53">
        <v>18087</v>
      </c>
      <c r="G213" s="53">
        <v>6557</v>
      </c>
      <c r="H213" s="53">
        <v>5325</v>
      </c>
      <c r="I213" s="53">
        <v>11882</v>
      </c>
      <c r="J213" s="83">
        <v>0</v>
      </c>
      <c r="K213" s="53">
        <v>1715</v>
      </c>
      <c r="L213" s="260">
        <v>0</v>
      </c>
      <c r="M213" s="260">
        <v>662</v>
      </c>
      <c r="N213" s="53">
        <v>2377</v>
      </c>
      <c r="O213" s="260">
        <v>3899</v>
      </c>
      <c r="P213" s="83">
        <v>0</v>
      </c>
      <c r="Q213" s="288">
        <v>699</v>
      </c>
      <c r="R213" s="83">
        <v>26</v>
      </c>
      <c r="S213" s="53">
        <v>4624</v>
      </c>
      <c r="T213" s="53">
        <v>-299</v>
      </c>
      <c r="U213" s="53">
        <v>138</v>
      </c>
      <c r="V213" s="53">
        <v>-161</v>
      </c>
      <c r="X213" s="264"/>
      <c r="Y213" s="264"/>
      <c r="Z213" s="264"/>
      <c r="AA213" s="264"/>
    </row>
    <row r="214" spans="2:27" hidden="1" x14ac:dyDescent="0.25">
      <c r="B214" s="82"/>
      <c r="C214" s="50"/>
      <c r="D214" s="50"/>
      <c r="E214" s="50"/>
      <c r="F214" s="50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</row>
    <row r="215" spans="2:27" hidden="1" x14ac:dyDescent="0.25"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2:27" hidden="1" x14ac:dyDescent="0.25">
      <c r="B216" s="60"/>
      <c r="C216" s="61"/>
      <c r="D216" s="60"/>
      <c r="E216" s="62"/>
      <c r="F216" s="63"/>
      <c r="G216" s="60"/>
      <c r="H216" s="62"/>
      <c r="I216" s="63"/>
      <c r="J216" s="315" t="s">
        <v>215</v>
      </c>
      <c r="K216" s="316"/>
      <c r="L216" s="316"/>
      <c r="M216" s="316"/>
      <c r="N216" s="317"/>
      <c r="O216" s="315" t="s">
        <v>216</v>
      </c>
      <c r="P216" s="316"/>
      <c r="Q216" s="316"/>
      <c r="R216" s="316"/>
      <c r="S216" s="317"/>
      <c r="T216" s="64"/>
      <c r="U216" s="64"/>
      <c r="V216" s="65"/>
    </row>
    <row r="217" spans="2:27" hidden="1" x14ac:dyDescent="0.25">
      <c r="B217" s="66"/>
      <c r="C217" s="67"/>
      <c r="D217" s="66"/>
      <c r="E217" s="68"/>
      <c r="F217" s="69"/>
      <c r="G217" s="66"/>
      <c r="H217" s="68"/>
      <c r="I217" s="69"/>
      <c r="J217" s="66"/>
      <c r="K217" s="68"/>
      <c r="L217" s="68"/>
      <c r="M217" s="68"/>
      <c r="N217" s="69"/>
      <c r="O217" s="66"/>
      <c r="P217" s="68"/>
      <c r="Q217" s="68"/>
      <c r="R217" s="68"/>
      <c r="S217" s="69"/>
      <c r="T217" s="2"/>
      <c r="U217" s="68"/>
      <c r="V217" s="69"/>
    </row>
    <row r="218" spans="2:27" hidden="1" x14ac:dyDescent="0.25">
      <c r="B218" s="66"/>
      <c r="C218" s="67"/>
      <c r="D218" s="66"/>
      <c r="E218" s="68"/>
      <c r="F218" s="69"/>
      <c r="G218" s="66"/>
      <c r="H218" s="68"/>
      <c r="I218" s="69"/>
      <c r="J218" s="66"/>
      <c r="K218" s="68"/>
      <c r="L218" s="68"/>
      <c r="M218" s="70" t="s">
        <v>217</v>
      </c>
      <c r="N218" s="69"/>
      <c r="O218" s="66"/>
      <c r="P218" s="68"/>
      <c r="Q218" s="68"/>
      <c r="R218" s="70" t="s">
        <v>217</v>
      </c>
      <c r="S218" s="69"/>
      <c r="T218" s="2"/>
      <c r="U218" s="70" t="s">
        <v>288</v>
      </c>
      <c r="V218" s="69"/>
    </row>
    <row r="219" spans="2:27" hidden="1" x14ac:dyDescent="0.25">
      <c r="B219" s="66"/>
      <c r="C219" s="67"/>
      <c r="D219" s="309">
        <v>42916</v>
      </c>
      <c r="E219" s="310"/>
      <c r="F219" s="311"/>
      <c r="G219" s="309">
        <v>43646</v>
      </c>
      <c r="H219" s="310"/>
      <c r="I219" s="311"/>
      <c r="J219" s="66"/>
      <c r="K219" s="68"/>
      <c r="L219" s="70" t="s">
        <v>218</v>
      </c>
      <c r="M219" s="70" t="s">
        <v>219</v>
      </c>
      <c r="N219" s="71"/>
      <c r="O219" s="70" t="s">
        <v>218</v>
      </c>
      <c r="P219" s="70"/>
      <c r="Q219" s="2"/>
      <c r="R219" s="70" t="s">
        <v>219</v>
      </c>
      <c r="S219" s="71"/>
      <c r="T219" s="2"/>
      <c r="U219" s="70" t="s">
        <v>289</v>
      </c>
      <c r="V219" s="69"/>
    </row>
    <row r="220" spans="2:27" hidden="1" x14ac:dyDescent="0.25">
      <c r="B220" s="66"/>
      <c r="C220" s="67"/>
      <c r="D220" s="309"/>
      <c r="E220" s="310"/>
      <c r="F220" s="311"/>
      <c r="G220" s="309"/>
      <c r="H220" s="310"/>
      <c r="I220" s="311"/>
      <c r="J220" s="66"/>
      <c r="K220" s="68"/>
      <c r="L220" s="70" t="s">
        <v>220</v>
      </c>
      <c r="M220" s="70" t="s">
        <v>221</v>
      </c>
      <c r="N220" s="71"/>
      <c r="O220" s="70" t="s">
        <v>220</v>
      </c>
      <c r="P220" s="70"/>
      <c r="Q220" s="2"/>
      <c r="R220" s="70" t="s">
        <v>221</v>
      </c>
      <c r="S220" s="71"/>
      <c r="T220" s="2"/>
      <c r="U220" s="70" t="s">
        <v>290</v>
      </c>
      <c r="V220" s="69"/>
    </row>
    <row r="221" spans="2:27" ht="15.75" hidden="1" thickBot="1" x14ac:dyDescent="0.3">
      <c r="B221" s="66"/>
      <c r="C221" s="67"/>
      <c r="D221" s="312"/>
      <c r="E221" s="313"/>
      <c r="F221" s="314"/>
      <c r="G221" s="312"/>
      <c r="H221" s="313"/>
      <c r="I221" s="314"/>
      <c r="J221" s="66"/>
      <c r="K221" s="68"/>
      <c r="L221" s="70" t="s">
        <v>222</v>
      </c>
      <c r="M221" s="70" t="s">
        <v>220</v>
      </c>
      <c r="N221" s="71"/>
      <c r="O221" s="70" t="s">
        <v>222</v>
      </c>
      <c r="P221" s="70"/>
      <c r="Q221" s="2"/>
      <c r="R221" s="70" t="s">
        <v>220</v>
      </c>
      <c r="S221" s="71"/>
      <c r="T221" s="66"/>
      <c r="U221" s="70" t="s">
        <v>260</v>
      </c>
      <c r="V221" s="69"/>
    </row>
    <row r="222" spans="2:27" hidden="1" x14ac:dyDescent="0.25">
      <c r="B222" s="66"/>
      <c r="C222" s="67"/>
      <c r="D222" s="73" t="s">
        <v>223</v>
      </c>
      <c r="E222" s="74" t="s">
        <v>224</v>
      </c>
      <c r="F222" s="63"/>
      <c r="G222" s="73" t="s">
        <v>223</v>
      </c>
      <c r="H222" s="74" t="s">
        <v>224</v>
      </c>
      <c r="I222" s="63"/>
      <c r="J222" s="72" t="s">
        <v>225</v>
      </c>
      <c r="K222" s="70"/>
      <c r="L222" s="70" t="s">
        <v>226</v>
      </c>
      <c r="M222" s="70" t="s">
        <v>1</v>
      </c>
      <c r="N222" s="71" t="s">
        <v>5</v>
      </c>
      <c r="O222" s="70" t="s">
        <v>226</v>
      </c>
      <c r="P222" s="70"/>
      <c r="Q222" s="72" t="s">
        <v>260</v>
      </c>
      <c r="R222" s="70" t="s">
        <v>1</v>
      </c>
      <c r="S222" s="71" t="s">
        <v>5</v>
      </c>
      <c r="T222" s="72"/>
      <c r="U222" s="70" t="s">
        <v>291</v>
      </c>
      <c r="V222" s="71"/>
    </row>
    <row r="223" spans="2:27" hidden="1" x14ac:dyDescent="0.25">
      <c r="B223" s="66"/>
      <c r="C223" s="67"/>
      <c r="D223" s="72" t="s">
        <v>227</v>
      </c>
      <c r="E223" s="70" t="s">
        <v>227</v>
      </c>
      <c r="F223" s="69"/>
      <c r="G223" s="72" t="s">
        <v>227</v>
      </c>
      <c r="H223" s="70" t="s">
        <v>227</v>
      </c>
      <c r="I223" s="69"/>
      <c r="J223" s="72" t="s">
        <v>220</v>
      </c>
      <c r="K223" s="70"/>
      <c r="L223" s="70" t="s">
        <v>228</v>
      </c>
      <c r="M223" s="70" t="s">
        <v>4</v>
      </c>
      <c r="N223" s="71" t="s">
        <v>229</v>
      </c>
      <c r="O223" s="70" t="s">
        <v>228</v>
      </c>
      <c r="P223" s="70"/>
      <c r="Q223" s="72" t="s">
        <v>220</v>
      </c>
      <c r="R223" s="70" t="s">
        <v>4</v>
      </c>
      <c r="S223" s="71" t="s">
        <v>229</v>
      </c>
      <c r="T223" s="72" t="s">
        <v>230</v>
      </c>
      <c r="U223" s="70" t="s">
        <v>292</v>
      </c>
      <c r="V223" s="71" t="s">
        <v>10</v>
      </c>
    </row>
    <row r="224" spans="2:27" hidden="1" x14ac:dyDescent="0.25">
      <c r="B224" s="66"/>
      <c r="C224" s="67"/>
      <c r="D224" s="72" t="s">
        <v>231</v>
      </c>
      <c r="E224" s="70" t="s">
        <v>231</v>
      </c>
      <c r="F224" s="71" t="s">
        <v>5</v>
      </c>
      <c r="G224" s="72" t="s">
        <v>231</v>
      </c>
      <c r="H224" s="70" t="s">
        <v>231</v>
      </c>
      <c r="I224" s="71" t="s">
        <v>5</v>
      </c>
      <c r="J224" s="72" t="s">
        <v>232</v>
      </c>
      <c r="K224" s="70"/>
      <c r="L224" s="70" t="s">
        <v>233</v>
      </c>
      <c r="M224" s="70" t="s">
        <v>234</v>
      </c>
      <c r="N224" s="71" t="s">
        <v>235</v>
      </c>
      <c r="O224" s="70" t="s">
        <v>233</v>
      </c>
      <c r="P224" s="70"/>
      <c r="Q224" s="72" t="s">
        <v>232</v>
      </c>
      <c r="R224" s="70" t="s">
        <v>234</v>
      </c>
      <c r="S224" s="71" t="s">
        <v>236</v>
      </c>
      <c r="T224" s="72" t="s">
        <v>1</v>
      </c>
      <c r="U224" s="70" t="s">
        <v>293</v>
      </c>
      <c r="V224" s="71" t="s">
        <v>10</v>
      </c>
    </row>
    <row r="225" spans="2:27" hidden="1" x14ac:dyDescent="0.25">
      <c r="B225" s="75"/>
      <c r="C225" s="76"/>
      <c r="D225" s="72" t="s">
        <v>237</v>
      </c>
      <c r="E225" s="72" t="s">
        <v>237</v>
      </c>
      <c r="F225" s="72" t="s">
        <v>237</v>
      </c>
      <c r="G225" s="72" t="s">
        <v>237</v>
      </c>
      <c r="H225" s="72" t="s">
        <v>237</v>
      </c>
      <c r="I225" s="72" t="s">
        <v>237</v>
      </c>
      <c r="J225" s="72" t="s">
        <v>226</v>
      </c>
      <c r="K225" s="70"/>
      <c r="L225" s="70" t="s">
        <v>250</v>
      </c>
      <c r="M225" s="70" t="s">
        <v>231</v>
      </c>
      <c r="N225" s="71" t="s">
        <v>240</v>
      </c>
      <c r="O225" s="70" t="s">
        <v>238</v>
      </c>
      <c r="P225" s="70" t="s">
        <v>239</v>
      </c>
      <c r="Q225" s="72" t="s">
        <v>226</v>
      </c>
      <c r="R225" s="70" t="s">
        <v>231</v>
      </c>
      <c r="S225" s="71" t="s">
        <v>240</v>
      </c>
      <c r="T225" s="72" t="s">
        <v>241</v>
      </c>
      <c r="U225" s="70" t="s">
        <v>294</v>
      </c>
      <c r="V225" s="71" t="s">
        <v>242</v>
      </c>
    </row>
    <row r="226" spans="2:27" ht="15.75" hidden="1" thickBot="1" x14ac:dyDescent="0.3">
      <c r="B226" s="77" t="s">
        <v>3</v>
      </c>
      <c r="C226" s="78" t="s">
        <v>1</v>
      </c>
      <c r="D226" s="79" t="s">
        <v>243</v>
      </c>
      <c r="E226" s="80" t="s">
        <v>243</v>
      </c>
      <c r="F226" s="81" t="s">
        <v>243</v>
      </c>
      <c r="G226" s="79" t="s">
        <v>243</v>
      </c>
      <c r="H226" s="80" t="s">
        <v>243</v>
      </c>
      <c r="I226" s="81" t="s">
        <v>243</v>
      </c>
      <c r="J226" s="79" t="s">
        <v>244</v>
      </c>
      <c r="K226" s="80"/>
      <c r="L226" s="80" t="s">
        <v>245</v>
      </c>
      <c r="M226" s="80" t="s">
        <v>4</v>
      </c>
      <c r="N226" s="81" t="s">
        <v>247</v>
      </c>
      <c r="O226" s="80" t="s">
        <v>245</v>
      </c>
      <c r="P226" s="80" t="s">
        <v>246</v>
      </c>
      <c r="Q226" s="79" t="s">
        <v>244</v>
      </c>
      <c r="R226" s="80" t="s">
        <v>4</v>
      </c>
      <c r="S226" s="81" t="s">
        <v>247</v>
      </c>
      <c r="T226" s="79" t="s">
        <v>248</v>
      </c>
      <c r="U226" s="80" t="s">
        <v>4</v>
      </c>
      <c r="V226" s="81" t="s">
        <v>248</v>
      </c>
    </row>
    <row r="227" spans="2:27" hidden="1" x14ac:dyDescent="0.25">
      <c r="B227" s="8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87"/>
      <c r="P227" s="47"/>
      <c r="Q227" s="47"/>
      <c r="R227" s="47"/>
      <c r="S227" s="47"/>
      <c r="T227" s="47"/>
      <c r="U227" s="47"/>
      <c r="V227" s="87"/>
    </row>
    <row r="228" spans="2:27" x14ac:dyDescent="0.25">
      <c r="B228" s="82">
        <v>122</v>
      </c>
      <c r="C228" s="50" t="s">
        <v>153</v>
      </c>
      <c r="D228" s="51">
        <v>1998</v>
      </c>
      <c r="E228" s="51">
        <v>1632</v>
      </c>
      <c r="F228" s="51">
        <v>3630</v>
      </c>
      <c r="G228" s="288">
        <v>1372</v>
      </c>
      <c r="H228" s="288">
        <v>1114</v>
      </c>
      <c r="I228" s="288">
        <v>2486</v>
      </c>
      <c r="J228" s="288">
        <v>0</v>
      </c>
      <c r="K228" s="288">
        <v>359</v>
      </c>
      <c r="L228" s="288">
        <v>0</v>
      </c>
      <c r="M228" s="288">
        <v>192</v>
      </c>
      <c r="N228" s="288">
        <v>551</v>
      </c>
      <c r="O228" s="288">
        <v>816</v>
      </c>
      <c r="P228" s="288">
        <v>0</v>
      </c>
      <c r="Q228" s="288">
        <v>146</v>
      </c>
      <c r="R228" s="288">
        <v>0</v>
      </c>
      <c r="S228" s="288">
        <v>962</v>
      </c>
      <c r="T228" s="288">
        <v>-63</v>
      </c>
      <c r="U228" s="288">
        <v>43</v>
      </c>
      <c r="V228" s="288">
        <v>-20</v>
      </c>
      <c r="X228" s="264"/>
      <c r="Y228" s="264"/>
      <c r="Z228" s="264"/>
      <c r="AA228" s="264"/>
    </row>
    <row r="229" spans="2:27" x14ac:dyDescent="0.25">
      <c r="B229" s="82">
        <v>124</v>
      </c>
      <c r="C229" s="50" t="s">
        <v>154</v>
      </c>
      <c r="D229" s="53">
        <v>8164</v>
      </c>
      <c r="E229" s="53">
        <v>6669</v>
      </c>
      <c r="F229" s="53">
        <v>14833</v>
      </c>
      <c r="G229" s="53">
        <v>4200</v>
      </c>
      <c r="H229" s="53">
        <v>3411</v>
      </c>
      <c r="I229" s="53">
        <v>7611</v>
      </c>
      <c r="J229" s="83">
        <v>0</v>
      </c>
      <c r="K229" s="53">
        <v>1098</v>
      </c>
      <c r="L229" s="260">
        <v>0</v>
      </c>
      <c r="M229" s="255">
        <v>248</v>
      </c>
      <c r="N229" s="53">
        <v>1346</v>
      </c>
      <c r="O229" s="260">
        <v>2497</v>
      </c>
      <c r="P229" s="83">
        <v>0</v>
      </c>
      <c r="Q229" s="53">
        <v>448</v>
      </c>
      <c r="R229" s="260">
        <v>1346</v>
      </c>
      <c r="S229" s="53">
        <v>4291</v>
      </c>
      <c r="T229" s="53">
        <v>-191</v>
      </c>
      <c r="U229" s="53">
        <v>-160</v>
      </c>
      <c r="V229" s="53">
        <v>-351</v>
      </c>
      <c r="X229" s="264"/>
      <c r="Y229" s="264"/>
      <c r="Z229" s="264"/>
      <c r="AA229" s="264"/>
    </row>
    <row r="230" spans="2:27" x14ac:dyDescent="0.25">
      <c r="B230" s="82">
        <v>125</v>
      </c>
      <c r="C230" s="50" t="s">
        <v>155</v>
      </c>
      <c r="D230" s="53">
        <v>793</v>
      </c>
      <c r="E230" s="53">
        <v>647</v>
      </c>
      <c r="F230" s="53">
        <v>1440</v>
      </c>
      <c r="G230" s="53">
        <v>531</v>
      </c>
      <c r="H230" s="53">
        <v>431</v>
      </c>
      <c r="I230" s="53">
        <v>962</v>
      </c>
      <c r="J230" s="83">
        <v>0</v>
      </c>
      <c r="K230" s="53">
        <v>139</v>
      </c>
      <c r="L230" s="260">
        <v>0</v>
      </c>
      <c r="M230" s="255">
        <v>56</v>
      </c>
      <c r="N230" s="53">
        <v>195</v>
      </c>
      <c r="O230" s="260">
        <v>316</v>
      </c>
      <c r="P230" s="83">
        <v>0</v>
      </c>
      <c r="Q230" s="53">
        <v>57</v>
      </c>
      <c r="R230" s="83">
        <v>1</v>
      </c>
      <c r="S230" s="53">
        <v>374</v>
      </c>
      <c r="T230" s="53">
        <v>-24</v>
      </c>
      <c r="U230" s="53">
        <v>13</v>
      </c>
      <c r="V230" s="53">
        <v>-11</v>
      </c>
      <c r="X230" s="264"/>
      <c r="Y230" s="264"/>
      <c r="Z230" s="264"/>
      <c r="AA230" s="264"/>
    </row>
    <row r="231" spans="2:27" x14ac:dyDescent="0.25">
      <c r="B231" s="82">
        <v>126</v>
      </c>
      <c r="C231" s="50" t="s">
        <v>156</v>
      </c>
      <c r="D231" s="53">
        <v>1625</v>
      </c>
      <c r="E231" s="53">
        <v>1328</v>
      </c>
      <c r="F231" s="53">
        <v>2953</v>
      </c>
      <c r="G231" s="53">
        <v>1021</v>
      </c>
      <c r="H231" s="53">
        <v>829</v>
      </c>
      <c r="I231" s="53">
        <v>1850</v>
      </c>
      <c r="J231" s="83">
        <v>0</v>
      </c>
      <c r="K231" s="53">
        <v>267</v>
      </c>
      <c r="L231" s="260">
        <v>0</v>
      </c>
      <c r="M231" s="255">
        <v>119</v>
      </c>
      <c r="N231" s="53">
        <v>386</v>
      </c>
      <c r="O231" s="260">
        <v>607</v>
      </c>
      <c r="P231" s="83">
        <v>0</v>
      </c>
      <c r="Q231" s="53">
        <v>109</v>
      </c>
      <c r="R231" s="260">
        <v>100</v>
      </c>
      <c r="S231" s="53">
        <v>816</v>
      </c>
      <c r="T231" s="53">
        <v>-47</v>
      </c>
      <c r="U231" s="53">
        <v>10</v>
      </c>
      <c r="V231" s="53">
        <v>-37</v>
      </c>
      <c r="X231" s="264"/>
      <c r="Y231" s="264"/>
      <c r="Z231" s="264"/>
      <c r="AA231" s="264"/>
    </row>
    <row r="232" spans="2:27" x14ac:dyDescent="0.25">
      <c r="B232" s="82">
        <v>127</v>
      </c>
      <c r="C232" s="50" t="s">
        <v>157</v>
      </c>
      <c r="D232" s="53">
        <v>7759</v>
      </c>
      <c r="E232" s="53">
        <v>6338</v>
      </c>
      <c r="F232" s="53">
        <v>14097</v>
      </c>
      <c r="G232" s="53">
        <v>5006</v>
      </c>
      <c r="H232" s="53">
        <v>4065</v>
      </c>
      <c r="I232" s="53">
        <v>9071</v>
      </c>
      <c r="J232" s="83">
        <v>0</v>
      </c>
      <c r="K232" s="53">
        <v>1309</v>
      </c>
      <c r="L232" s="260">
        <v>0</v>
      </c>
      <c r="M232" s="255">
        <v>397</v>
      </c>
      <c r="N232" s="53">
        <v>1706</v>
      </c>
      <c r="O232" s="260">
        <v>2977</v>
      </c>
      <c r="P232" s="83">
        <v>0</v>
      </c>
      <c r="Q232" s="53">
        <v>534</v>
      </c>
      <c r="R232" s="260">
        <v>85</v>
      </c>
      <c r="S232" s="53">
        <v>3596</v>
      </c>
      <c r="T232" s="53">
        <v>-227</v>
      </c>
      <c r="U232" s="53">
        <v>84</v>
      </c>
      <c r="V232" s="53">
        <v>-143</v>
      </c>
      <c r="X232" s="264"/>
      <c r="Y232" s="264"/>
      <c r="Z232" s="264"/>
      <c r="AA232" s="264"/>
    </row>
    <row r="233" spans="2:27" x14ac:dyDescent="0.25">
      <c r="B233" s="82">
        <v>128</v>
      </c>
      <c r="C233" s="50" t="s">
        <v>158</v>
      </c>
      <c r="D233" s="53">
        <v>3745</v>
      </c>
      <c r="E233" s="53">
        <v>3059</v>
      </c>
      <c r="F233" s="53">
        <v>6804</v>
      </c>
      <c r="G233" s="53">
        <v>2421</v>
      </c>
      <c r="H233" s="53">
        <v>1966</v>
      </c>
      <c r="I233" s="53">
        <v>4387</v>
      </c>
      <c r="J233" s="83">
        <v>0</v>
      </c>
      <c r="K233" s="53">
        <v>633</v>
      </c>
      <c r="L233" s="260">
        <v>0</v>
      </c>
      <c r="M233" s="255">
        <v>189</v>
      </c>
      <c r="N233" s="53">
        <v>822</v>
      </c>
      <c r="O233" s="260">
        <v>1440</v>
      </c>
      <c r="P233" s="83">
        <v>0</v>
      </c>
      <c r="Q233" s="53">
        <v>258</v>
      </c>
      <c r="R233" s="255">
        <v>10</v>
      </c>
      <c r="S233" s="53">
        <v>1708</v>
      </c>
      <c r="T233" s="53">
        <v>-110</v>
      </c>
      <c r="U233" s="53">
        <v>41</v>
      </c>
      <c r="V233" s="53">
        <v>-69</v>
      </c>
      <c r="X233" s="264"/>
      <c r="Y233" s="264"/>
      <c r="Z233" s="264"/>
      <c r="AA233" s="264"/>
    </row>
    <row r="234" spans="2:27" x14ac:dyDescent="0.25">
      <c r="B234" s="82">
        <v>129</v>
      </c>
      <c r="C234" s="50" t="s">
        <v>159</v>
      </c>
      <c r="D234" s="53">
        <v>2250</v>
      </c>
      <c r="E234" s="53">
        <v>1838</v>
      </c>
      <c r="F234" s="53">
        <v>4088</v>
      </c>
      <c r="G234" s="53">
        <v>1128</v>
      </c>
      <c r="H234" s="53">
        <v>916</v>
      </c>
      <c r="I234" s="53">
        <v>2044</v>
      </c>
      <c r="J234" s="83">
        <v>0</v>
      </c>
      <c r="K234" s="53">
        <v>295</v>
      </c>
      <c r="L234" s="260">
        <v>0</v>
      </c>
      <c r="M234" s="255">
        <v>0</v>
      </c>
      <c r="N234" s="53">
        <v>295</v>
      </c>
      <c r="O234" s="260">
        <v>671</v>
      </c>
      <c r="P234" s="83">
        <v>0</v>
      </c>
      <c r="Q234" s="53">
        <v>120</v>
      </c>
      <c r="R234" s="255">
        <v>212</v>
      </c>
      <c r="S234" s="53">
        <v>1003</v>
      </c>
      <c r="T234" s="53">
        <v>-52</v>
      </c>
      <c r="U234" s="53">
        <v>-56</v>
      </c>
      <c r="V234" s="53">
        <v>-108</v>
      </c>
      <c r="X234" s="264"/>
      <c r="Y234" s="264"/>
      <c r="Z234" s="264"/>
      <c r="AA234" s="264"/>
    </row>
    <row r="235" spans="2:27" x14ac:dyDescent="0.25">
      <c r="B235" s="82">
        <v>131</v>
      </c>
      <c r="C235" s="50" t="s">
        <v>160</v>
      </c>
      <c r="D235" s="53">
        <v>2922</v>
      </c>
      <c r="E235" s="53">
        <v>2387</v>
      </c>
      <c r="F235" s="53">
        <v>5309</v>
      </c>
      <c r="G235" s="53">
        <v>1891</v>
      </c>
      <c r="H235" s="53">
        <v>1536</v>
      </c>
      <c r="I235" s="53">
        <v>3427</v>
      </c>
      <c r="J235" s="83">
        <v>0</v>
      </c>
      <c r="K235" s="53">
        <v>495</v>
      </c>
      <c r="L235" s="260">
        <v>0</v>
      </c>
      <c r="M235" s="255">
        <v>138</v>
      </c>
      <c r="N235" s="53">
        <v>633</v>
      </c>
      <c r="O235" s="260">
        <v>1125</v>
      </c>
      <c r="P235" s="83">
        <v>0</v>
      </c>
      <c r="Q235" s="53">
        <v>202</v>
      </c>
      <c r="R235" s="260">
        <v>31</v>
      </c>
      <c r="S235" s="53">
        <v>1358</v>
      </c>
      <c r="T235" s="53">
        <v>-86</v>
      </c>
      <c r="U235" s="53">
        <v>33</v>
      </c>
      <c r="V235" s="53">
        <v>-53</v>
      </c>
      <c r="X235" s="264"/>
      <c r="Y235" s="264"/>
      <c r="Z235" s="264"/>
      <c r="AA235" s="264"/>
    </row>
    <row r="236" spans="2:27" x14ac:dyDescent="0.25">
      <c r="B236" s="82">
        <v>134</v>
      </c>
      <c r="C236" s="50" t="s">
        <v>161</v>
      </c>
      <c r="D236" s="53">
        <v>11096</v>
      </c>
      <c r="E236" s="53">
        <v>9064</v>
      </c>
      <c r="F236" s="53">
        <v>20160</v>
      </c>
      <c r="G236" s="53">
        <v>7024</v>
      </c>
      <c r="H236" s="53">
        <v>5704</v>
      </c>
      <c r="I236" s="53">
        <v>12728</v>
      </c>
      <c r="J236" s="83">
        <v>0</v>
      </c>
      <c r="K236" s="53">
        <v>1837</v>
      </c>
      <c r="L236" s="260">
        <v>0</v>
      </c>
      <c r="M236" s="255">
        <v>507</v>
      </c>
      <c r="N236" s="53">
        <v>2344</v>
      </c>
      <c r="O236" s="260">
        <v>4177</v>
      </c>
      <c r="P236" s="83">
        <v>0</v>
      </c>
      <c r="Q236" s="53">
        <v>749</v>
      </c>
      <c r="R236" s="255">
        <v>96</v>
      </c>
      <c r="S236" s="53">
        <v>5022</v>
      </c>
      <c r="T236" s="53">
        <v>-320</v>
      </c>
      <c r="U236" s="53">
        <v>84</v>
      </c>
      <c r="V236" s="53">
        <v>-236</v>
      </c>
      <c r="X236" s="264"/>
      <c r="Y236" s="264"/>
      <c r="Z236" s="264"/>
      <c r="AA236" s="264"/>
    </row>
    <row r="237" spans="2:27" x14ac:dyDescent="0.25">
      <c r="B237" s="82">
        <v>136</v>
      </c>
      <c r="C237" s="50" t="s">
        <v>162</v>
      </c>
      <c r="D237" s="53">
        <v>1257</v>
      </c>
      <c r="E237" s="53">
        <v>1027</v>
      </c>
      <c r="F237" s="53">
        <v>2284</v>
      </c>
      <c r="G237" s="53">
        <v>882</v>
      </c>
      <c r="H237" s="53">
        <v>716</v>
      </c>
      <c r="I237" s="53">
        <v>1598</v>
      </c>
      <c r="J237" s="83">
        <v>0</v>
      </c>
      <c r="K237" s="53">
        <v>231</v>
      </c>
      <c r="L237" s="260">
        <v>0</v>
      </c>
      <c r="M237" s="255">
        <v>133</v>
      </c>
      <c r="N237" s="53">
        <v>364</v>
      </c>
      <c r="O237" s="260">
        <v>524</v>
      </c>
      <c r="P237" s="83">
        <v>0</v>
      </c>
      <c r="Q237" s="53">
        <v>94</v>
      </c>
      <c r="R237" s="83">
        <v>0</v>
      </c>
      <c r="S237" s="53">
        <v>618</v>
      </c>
      <c r="T237" s="53">
        <v>-40</v>
      </c>
      <c r="U237" s="53">
        <v>32</v>
      </c>
      <c r="V237" s="53">
        <v>-8</v>
      </c>
      <c r="X237" s="264"/>
      <c r="Y237" s="264"/>
      <c r="Z237" s="264"/>
      <c r="AA237" s="264"/>
    </row>
    <row r="238" spans="2:27" x14ac:dyDescent="0.25">
      <c r="B238" s="82">
        <v>140</v>
      </c>
      <c r="C238" s="50" t="s">
        <v>163</v>
      </c>
      <c r="D238" s="53">
        <v>3257</v>
      </c>
      <c r="E238" s="53">
        <v>2660</v>
      </c>
      <c r="F238" s="53">
        <v>5917</v>
      </c>
      <c r="G238" s="53">
        <v>1886</v>
      </c>
      <c r="H238" s="53">
        <v>1532</v>
      </c>
      <c r="I238" s="53">
        <v>3418</v>
      </c>
      <c r="J238" s="83">
        <v>0</v>
      </c>
      <c r="K238" s="53">
        <v>493</v>
      </c>
      <c r="L238" s="260">
        <v>0</v>
      </c>
      <c r="M238" s="255">
        <v>77</v>
      </c>
      <c r="N238" s="53">
        <v>570</v>
      </c>
      <c r="O238" s="260">
        <v>1122</v>
      </c>
      <c r="P238" s="83">
        <v>0</v>
      </c>
      <c r="Q238" s="53">
        <v>201</v>
      </c>
      <c r="R238" s="255">
        <v>159</v>
      </c>
      <c r="S238" s="53">
        <v>1482</v>
      </c>
      <c r="T238" s="53">
        <v>-86</v>
      </c>
      <c r="U238" s="53">
        <v>-18</v>
      </c>
      <c r="V238" s="53">
        <v>-104</v>
      </c>
      <c r="X238" s="264"/>
      <c r="Y238" s="264"/>
      <c r="Z238" s="264"/>
      <c r="AA238" s="264"/>
    </row>
    <row r="239" spans="2:27" x14ac:dyDescent="0.25">
      <c r="B239" s="82">
        <v>144</v>
      </c>
      <c r="C239" s="50" t="s">
        <v>164</v>
      </c>
      <c r="D239" s="53">
        <v>2080</v>
      </c>
      <c r="E239" s="53">
        <v>1699</v>
      </c>
      <c r="F239" s="53">
        <v>3779</v>
      </c>
      <c r="G239" s="53">
        <v>1201</v>
      </c>
      <c r="H239" s="53">
        <v>975</v>
      </c>
      <c r="I239" s="53">
        <v>2176</v>
      </c>
      <c r="J239" s="83">
        <v>0</v>
      </c>
      <c r="K239" s="53">
        <v>314</v>
      </c>
      <c r="L239" s="260">
        <v>0</v>
      </c>
      <c r="M239" s="255">
        <v>37</v>
      </c>
      <c r="N239" s="53">
        <v>351</v>
      </c>
      <c r="O239" s="260">
        <v>714</v>
      </c>
      <c r="P239" s="83">
        <v>0</v>
      </c>
      <c r="Q239" s="53">
        <v>128</v>
      </c>
      <c r="R239" s="255">
        <v>61</v>
      </c>
      <c r="S239" s="53">
        <v>903</v>
      </c>
      <c r="T239" s="53">
        <v>-55</v>
      </c>
      <c r="U239" s="53">
        <v>-14</v>
      </c>
      <c r="V239" s="53">
        <v>-69</v>
      </c>
      <c r="X239" s="264"/>
      <c r="Y239" s="264"/>
      <c r="Z239" s="264"/>
      <c r="AA239" s="264"/>
    </row>
    <row r="240" spans="2:27" x14ac:dyDescent="0.25">
      <c r="B240" s="82">
        <v>147</v>
      </c>
      <c r="C240" s="50" t="s">
        <v>165</v>
      </c>
      <c r="D240" s="53">
        <v>1013</v>
      </c>
      <c r="E240" s="53">
        <v>828</v>
      </c>
      <c r="F240" s="53">
        <v>1841</v>
      </c>
      <c r="G240" s="53">
        <v>527</v>
      </c>
      <c r="H240" s="53">
        <v>428</v>
      </c>
      <c r="I240" s="53">
        <v>955</v>
      </c>
      <c r="J240" s="83">
        <v>0</v>
      </c>
      <c r="K240" s="53">
        <v>138</v>
      </c>
      <c r="L240" s="260">
        <v>0</v>
      </c>
      <c r="M240" s="255">
        <v>22</v>
      </c>
      <c r="N240" s="53">
        <v>160</v>
      </c>
      <c r="O240" s="260">
        <v>313</v>
      </c>
      <c r="P240" s="83">
        <v>0</v>
      </c>
      <c r="Q240" s="53">
        <v>56</v>
      </c>
      <c r="R240" s="255">
        <v>75</v>
      </c>
      <c r="S240" s="53">
        <v>444</v>
      </c>
      <c r="T240" s="53">
        <v>-23</v>
      </c>
      <c r="U240" s="53">
        <v>-22</v>
      </c>
      <c r="V240" s="53">
        <v>-45</v>
      </c>
      <c r="X240" s="264"/>
      <c r="Y240" s="264"/>
      <c r="Z240" s="264"/>
      <c r="AA240" s="264"/>
    </row>
    <row r="241" spans="2:27" x14ac:dyDescent="0.25">
      <c r="B241" s="82">
        <v>150</v>
      </c>
      <c r="C241" s="50" t="s">
        <v>166</v>
      </c>
      <c r="D241" s="53">
        <v>7135</v>
      </c>
      <c r="E241" s="53">
        <v>5829</v>
      </c>
      <c r="F241" s="53">
        <v>12964</v>
      </c>
      <c r="G241" s="53">
        <v>4383</v>
      </c>
      <c r="H241" s="53">
        <v>3560</v>
      </c>
      <c r="I241" s="53">
        <v>7943</v>
      </c>
      <c r="J241" s="83">
        <v>0</v>
      </c>
      <c r="K241" s="53">
        <v>1146</v>
      </c>
      <c r="L241" s="260">
        <v>0</v>
      </c>
      <c r="M241" s="255">
        <v>297</v>
      </c>
      <c r="N241" s="53">
        <v>1443</v>
      </c>
      <c r="O241" s="260">
        <v>2607</v>
      </c>
      <c r="P241" s="83">
        <v>0</v>
      </c>
      <c r="Q241" s="53">
        <v>468</v>
      </c>
      <c r="R241" s="255">
        <v>172</v>
      </c>
      <c r="S241" s="53">
        <v>3247</v>
      </c>
      <c r="T241" s="53">
        <v>-199</v>
      </c>
      <c r="U241" s="53">
        <v>21</v>
      </c>
      <c r="V241" s="53">
        <v>-178</v>
      </c>
      <c r="X241" s="264"/>
      <c r="Y241" s="264"/>
      <c r="Z241" s="264"/>
      <c r="AA241" s="264"/>
    </row>
    <row r="242" spans="2:27" x14ac:dyDescent="0.25">
      <c r="B242" s="82">
        <v>151</v>
      </c>
      <c r="C242" s="50" t="s">
        <v>167</v>
      </c>
      <c r="D242" s="53">
        <v>12266</v>
      </c>
      <c r="E242" s="53">
        <v>10020</v>
      </c>
      <c r="F242" s="53">
        <v>22286</v>
      </c>
      <c r="G242" s="53">
        <v>7179</v>
      </c>
      <c r="H242" s="53">
        <v>5830</v>
      </c>
      <c r="I242" s="53">
        <v>13009</v>
      </c>
      <c r="J242" s="83">
        <v>0</v>
      </c>
      <c r="K242" s="53">
        <v>1878</v>
      </c>
      <c r="L242" s="260">
        <v>0</v>
      </c>
      <c r="M242" s="255">
        <v>321</v>
      </c>
      <c r="N242" s="53">
        <v>2199</v>
      </c>
      <c r="O242" s="260">
        <v>4269</v>
      </c>
      <c r="P242" s="83">
        <v>0</v>
      </c>
      <c r="Q242" s="53">
        <v>766</v>
      </c>
      <c r="R242" s="255">
        <v>484</v>
      </c>
      <c r="S242" s="53">
        <v>5519</v>
      </c>
      <c r="T242" s="53">
        <v>-327</v>
      </c>
      <c r="U242" s="53">
        <v>-52</v>
      </c>
      <c r="V242" s="53">
        <v>-379</v>
      </c>
      <c r="X242" s="264"/>
      <c r="Y242" s="264"/>
      <c r="Z242" s="264"/>
      <c r="AA242" s="264"/>
    </row>
    <row r="243" spans="2:27" x14ac:dyDescent="0.25">
      <c r="B243" s="82">
        <v>154</v>
      </c>
      <c r="C243" s="50" t="s">
        <v>168</v>
      </c>
      <c r="D243" s="53">
        <v>6244</v>
      </c>
      <c r="E243" s="53">
        <v>5101</v>
      </c>
      <c r="F243" s="53">
        <v>11345</v>
      </c>
      <c r="G243" s="53">
        <v>3651</v>
      </c>
      <c r="H243" s="53">
        <v>2965</v>
      </c>
      <c r="I243" s="53">
        <v>6616</v>
      </c>
      <c r="J243" s="83">
        <v>0</v>
      </c>
      <c r="K243" s="53">
        <v>955</v>
      </c>
      <c r="L243" s="260">
        <v>0</v>
      </c>
      <c r="M243" s="255">
        <v>292</v>
      </c>
      <c r="N243" s="53">
        <v>1247</v>
      </c>
      <c r="O243" s="260">
        <v>2171</v>
      </c>
      <c r="P243" s="83">
        <v>0</v>
      </c>
      <c r="Q243" s="53">
        <v>390</v>
      </c>
      <c r="R243" s="260">
        <v>591</v>
      </c>
      <c r="S243" s="53">
        <v>3152</v>
      </c>
      <c r="T243" s="53">
        <v>-167</v>
      </c>
      <c r="U243" s="53">
        <v>-19</v>
      </c>
      <c r="V243" s="53">
        <v>-186</v>
      </c>
      <c r="X243" s="264"/>
      <c r="Y243" s="264"/>
      <c r="Z243" s="264"/>
      <c r="AA243" s="264"/>
    </row>
    <row r="244" spans="2:27" x14ac:dyDescent="0.25">
      <c r="B244" s="82">
        <v>155</v>
      </c>
      <c r="C244" s="50" t="s">
        <v>169</v>
      </c>
      <c r="D244" s="53">
        <v>1627</v>
      </c>
      <c r="E244" s="53">
        <v>1329</v>
      </c>
      <c r="F244" s="53">
        <v>2956</v>
      </c>
      <c r="G244" s="53">
        <v>984</v>
      </c>
      <c r="H244" s="53">
        <v>799</v>
      </c>
      <c r="I244" s="53">
        <v>1783</v>
      </c>
      <c r="J244" s="83">
        <v>0</v>
      </c>
      <c r="K244" s="53">
        <v>257</v>
      </c>
      <c r="L244" s="260">
        <v>0</v>
      </c>
      <c r="M244" s="255">
        <v>58</v>
      </c>
      <c r="N244" s="53">
        <v>315</v>
      </c>
      <c r="O244" s="260">
        <v>585</v>
      </c>
      <c r="P244" s="83">
        <v>0</v>
      </c>
      <c r="Q244" s="53">
        <v>105</v>
      </c>
      <c r="R244" s="255">
        <v>41</v>
      </c>
      <c r="S244" s="53">
        <v>731</v>
      </c>
      <c r="T244" s="53">
        <v>-46</v>
      </c>
      <c r="U244" s="53">
        <v>1</v>
      </c>
      <c r="V244" s="53">
        <v>-45</v>
      </c>
      <c r="X244" s="264"/>
      <c r="Y244" s="264"/>
      <c r="Z244" s="264"/>
      <c r="AA244" s="264"/>
    </row>
    <row r="245" spans="2:27" x14ac:dyDescent="0.25">
      <c r="B245" s="82">
        <v>156</v>
      </c>
      <c r="C245" s="50" t="s">
        <v>170</v>
      </c>
      <c r="D245" s="53">
        <v>2561</v>
      </c>
      <c r="E245" s="53">
        <v>2092</v>
      </c>
      <c r="F245" s="53">
        <v>4653</v>
      </c>
      <c r="G245" s="53">
        <v>1616</v>
      </c>
      <c r="H245" s="53">
        <v>1312</v>
      </c>
      <c r="I245" s="53">
        <v>2928</v>
      </c>
      <c r="J245" s="83">
        <v>0</v>
      </c>
      <c r="K245" s="53">
        <v>423</v>
      </c>
      <c r="L245" s="260">
        <v>0</v>
      </c>
      <c r="M245" s="255">
        <v>127</v>
      </c>
      <c r="N245" s="53">
        <v>550</v>
      </c>
      <c r="O245" s="260">
        <v>961</v>
      </c>
      <c r="P245" s="83">
        <v>0</v>
      </c>
      <c r="Q245" s="53">
        <v>172</v>
      </c>
      <c r="R245" s="255">
        <v>26</v>
      </c>
      <c r="S245" s="53">
        <v>1159</v>
      </c>
      <c r="T245" s="53">
        <v>-73</v>
      </c>
      <c r="U245" s="53">
        <v>18</v>
      </c>
      <c r="V245" s="53">
        <v>-55</v>
      </c>
      <c r="X245" s="264"/>
      <c r="Y245" s="264"/>
      <c r="Z245" s="264"/>
      <c r="AA245" s="264"/>
    </row>
    <row r="246" spans="2:27" x14ac:dyDescent="0.25">
      <c r="B246" s="82">
        <v>158</v>
      </c>
      <c r="C246" s="50" t="s">
        <v>171</v>
      </c>
      <c r="D246" s="53">
        <v>1251</v>
      </c>
      <c r="E246" s="53">
        <v>1022</v>
      </c>
      <c r="F246" s="53">
        <v>2273</v>
      </c>
      <c r="G246" s="53">
        <v>793</v>
      </c>
      <c r="H246" s="53">
        <v>644</v>
      </c>
      <c r="I246" s="53">
        <v>1437</v>
      </c>
      <c r="J246" s="83">
        <v>0</v>
      </c>
      <c r="K246" s="53">
        <v>207</v>
      </c>
      <c r="L246" s="260">
        <v>0</v>
      </c>
      <c r="M246" s="255">
        <v>97</v>
      </c>
      <c r="N246" s="53">
        <v>304</v>
      </c>
      <c r="O246" s="260">
        <v>472</v>
      </c>
      <c r="P246" s="83">
        <v>0</v>
      </c>
      <c r="Q246" s="53">
        <v>85</v>
      </c>
      <c r="R246" s="255">
        <v>33</v>
      </c>
      <c r="S246" s="53">
        <v>590</v>
      </c>
      <c r="T246" s="53">
        <v>-35</v>
      </c>
      <c r="U246" s="53">
        <v>9</v>
      </c>
      <c r="V246" s="53">
        <v>-26</v>
      </c>
      <c r="X246" s="264"/>
      <c r="Y246" s="264"/>
      <c r="Z246" s="264"/>
      <c r="AA246" s="264"/>
    </row>
    <row r="247" spans="2:27" x14ac:dyDescent="0.25">
      <c r="B247" s="82">
        <v>160</v>
      </c>
      <c r="C247" s="50" t="s">
        <v>172</v>
      </c>
      <c r="D247" s="53">
        <v>6699</v>
      </c>
      <c r="E247" s="53">
        <v>5473</v>
      </c>
      <c r="F247" s="53">
        <v>12172</v>
      </c>
      <c r="G247" s="53">
        <v>4059</v>
      </c>
      <c r="H247" s="53">
        <v>3296</v>
      </c>
      <c r="I247" s="53">
        <v>7355</v>
      </c>
      <c r="J247" s="83">
        <v>0</v>
      </c>
      <c r="K247" s="53">
        <v>1061</v>
      </c>
      <c r="L247" s="260">
        <v>0</v>
      </c>
      <c r="M247" s="255">
        <v>125</v>
      </c>
      <c r="N247" s="53">
        <v>1186</v>
      </c>
      <c r="O247" s="260">
        <v>2414</v>
      </c>
      <c r="P247" s="83">
        <v>0</v>
      </c>
      <c r="Q247" s="53">
        <v>433</v>
      </c>
      <c r="R247" s="255">
        <v>106</v>
      </c>
      <c r="S247" s="53">
        <v>2953</v>
      </c>
      <c r="T247" s="53">
        <v>-183</v>
      </c>
      <c r="U247" s="53">
        <v>8</v>
      </c>
      <c r="V247" s="53">
        <v>-175</v>
      </c>
      <c r="X247" s="264"/>
      <c r="Y247" s="264"/>
      <c r="Z247" s="264"/>
      <c r="AA247" s="264"/>
    </row>
    <row r="248" spans="2:27" x14ac:dyDescent="0.25">
      <c r="B248" s="82">
        <v>161</v>
      </c>
      <c r="C248" s="50" t="s">
        <v>173</v>
      </c>
      <c r="D248" s="53">
        <v>2047</v>
      </c>
      <c r="E248" s="53">
        <v>1672</v>
      </c>
      <c r="F248" s="53">
        <v>3719</v>
      </c>
      <c r="G248" s="53">
        <v>1448</v>
      </c>
      <c r="H248" s="53">
        <v>1176</v>
      </c>
      <c r="I248" s="53">
        <v>2624</v>
      </c>
      <c r="J248" s="83">
        <v>0</v>
      </c>
      <c r="K248" s="53">
        <v>379</v>
      </c>
      <c r="L248" s="260">
        <v>0</v>
      </c>
      <c r="M248" s="255">
        <v>190</v>
      </c>
      <c r="N248" s="53">
        <v>569</v>
      </c>
      <c r="O248" s="260">
        <v>861</v>
      </c>
      <c r="P248" s="83">
        <v>0</v>
      </c>
      <c r="Q248" s="53">
        <v>155</v>
      </c>
      <c r="R248" s="83">
        <v>0</v>
      </c>
      <c r="S248" s="53">
        <v>1016</v>
      </c>
      <c r="T248" s="53">
        <v>-66</v>
      </c>
      <c r="U248" s="53">
        <v>55</v>
      </c>
      <c r="V248" s="53">
        <v>-11</v>
      </c>
      <c r="X248" s="264"/>
      <c r="Y248" s="264"/>
      <c r="Z248" s="264"/>
      <c r="AA248" s="264"/>
    </row>
    <row r="249" spans="2:27" x14ac:dyDescent="0.25">
      <c r="B249" s="82">
        <v>162</v>
      </c>
      <c r="C249" s="50" t="s">
        <v>174</v>
      </c>
      <c r="D249" s="53">
        <v>6630</v>
      </c>
      <c r="E249" s="53">
        <v>5416</v>
      </c>
      <c r="F249" s="53">
        <v>12046</v>
      </c>
      <c r="G249" s="53">
        <v>4186</v>
      </c>
      <c r="H249" s="53">
        <v>3400</v>
      </c>
      <c r="I249" s="53">
        <v>7586</v>
      </c>
      <c r="J249" s="83">
        <v>0</v>
      </c>
      <c r="K249" s="53">
        <v>1095</v>
      </c>
      <c r="L249" s="260">
        <v>0</v>
      </c>
      <c r="M249" s="255">
        <v>349</v>
      </c>
      <c r="N249" s="53">
        <v>1444</v>
      </c>
      <c r="O249" s="260">
        <v>2489</v>
      </c>
      <c r="P249" s="83">
        <v>0</v>
      </c>
      <c r="Q249" s="53">
        <v>447</v>
      </c>
      <c r="R249" s="260">
        <v>104</v>
      </c>
      <c r="S249" s="53">
        <v>3040</v>
      </c>
      <c r="T249" s="53">
        <v>-190</v>
      </c>
      <c r="U249" s="53">
        <v>48</v>
      </c>
      <c r="V249" s="53">
        <v>-142</v>
      </c>
      <c r="X249" s="264"/>
      <c r="Y249" s="264"/>
      <c r="Z249" s="264"/>
      <c r="AA249" s="264"/>
    </row>
    <row r="250" spans="2:27" x14ac:dyDescent="0.25">
      <c r="B250" s="82">
        <v>163</v>
      </c>
      <c r="C250" s="50" t="s">
        <v>175</v>
      </c>
      <c r="D250" s="53">
        <v>1880</v>
      </c>
      <c r="E250" s="53">
        <v>1536</v>
      </c>
      <c r="F250" s="53">
        <v>3416</v>
      </c>
      <c r="G250" s="53">
        <v>887</v>
      </c>
      <c r="H250" s="53">
        <v>720</v>
      </c>
      <c r="I250" s="53">
        <v>1607</v>
      </c>
      <c r="J250" s="83">
        <v>0</v>
      </c>
      <c r="K250" s="53">
        <v>232</v>
      </c>
      <c r="L250" s="260">
        <v>0</v>
      </c>
      <c r="M250" s="255">
        <v>0</v>
      </c>
      <c r="N250" s="53">
        <v>232</v>
      </c>
      <c r="O250" s="260">
        <v>527</v>
      </c>
      <c r="P250" s="83">
        <v>0</v>
      </c>
      <c r="Q250" s="53">
        <v>95</v>
      </c>
      <c r="R250" s="255">
        <v>219</v>
      </c>
      <c r="S250" s="53">
        <v>841</v>
      </c>
      <c r="T250" s="53">
        <v>-41</v>
      </c>
      <c r="U250" s="53">
        <v>-62</v>
      </c>
      <c r="V250" s="53">
        <v>-103</v>
      </c>
      <c r="X250" s="264"/>
      <c r="Y250" s="264"/>
      <c r="Z250" s="264"/>
      <c r="AA250" s="264"/>
    </row>
    <row r="251" spans="2:27" x14ac:dyDescent="0.25">
      <c r="B251" s="82">
        <v>166</v>
      </c>
      <c r="C251" s="50" t="s">
        <v>176</v>
      </c>
      <c r="D251" s="53">
        <v>8862</v>
      </c>
      <c r="E251" s="53">
        <v>7239</v>
      </c>
      <c r="F251" s="53">
        <v>16101</v>
      </c>
      <c r="G251" s="53">
        <v>5815</v>
      </c>
      <c r="H251" s="53">
        <v>4722</v>
      </c>
      <c r="I251" s="53">
        <v>10537</v>
      </c>
      <c r="J251" s="83">
        <v>0</v>
      </c>
      <c r="K251" s="53">
        <v>1521</v>
      </c>
      <c r="L251" s="260">
        <v>0</v>
      </c>
      <c r="M251" s="255">
        <v>601</v>
      </c>
      <c r="N251" s="53">
        <v>2122</v>
      </c>
      <c r="O251" s="260">
        <v>3458</v>
      </c>
      <c r="P251" s="83">
        <v>0</v>
      </c>
      <c r="Q251" s="53">
        <v>620</v>
      </c>
      <c r="R251" s="255">
        <v>34</v>
      </c>
      <c r="S251" s="53">
        <v>4112</v>
      </c>
      <c r="T251" s="53">
        <v>-265</v>
      </c>
      <c r="U251" s="53">
        <v>116</v>
      </c>
      <c r="V251" s="53">
        <v>-149</v>
      </c>
      <c r="X251" s="264"/>
      <c r="Y251" s="264"/>
      <c r="Z251" s="264"/>
      <c r="AA251" s="264"/>
    </row>
    <row r="252" spans="2:27" x14ac:dyDescent="0.25">
      <c r="B252" s="82">
        <v>167</v>
      </c>
      <c r="C252" s="50" t="s">
        <v>177</v>
      </c>
      <c r="D252" s="53">
        <v>2559</v>
      </c>
      <c r="E252" s="53">
        <v>2090</v>
      </c>
      <c r="F252" s="53">
        <v>4649</v>
      </c>
      <c r="G252" s="53">
        <v>1376</v>
      </c>
      <c r="H252" s="53">
        <v>1117</v>
      </c>
      <c r="I252" s="53">
        <v>2493</v>
      </c>
      <c r="J252" s="83">
        <v>0</v>
      </c>
      <c r="K252" s="53">
        <v>360</v>
      </c>
      <c r="L252" s="260">
        <v>0</v>
      </c>
      <c r="M252" s="255">
        <v>133</v>
      </c>
      <c r="N252" s="53">
        <v>493</v>
      </c>
      <c r="O252" s="260">
        <v>818</v>
      </c>
      <c r="P252" s="83">
        <v>0</v>
      </c>
      <c r="Q252" s="53">
        <v>147</v>
      </c>
      <c r="R252" s="255">
        <v>385</v>
      </c>
      <c r="S252" s="53">
        <v>1350</v>
      </c>
      <c r="T252" s="53">
        <v>-62</v>
      </c>
      <c r="U252" s="53">
        <v>-37</v>
      </c>
      <c r="V252" s="53">
        <v>-99</v>
      </c>
      <c r="X252" s="264"/>
      <c r="Y252" s="264"/>
      <c r="Z252" s="264"/>
      <c r="AA252" s="264"/>
    </row>
    <row r="253" spans="2:27" x14ac:dyDescent="0.25">
      <c r="B253" s="82">
        <v>170</v>
      </c>
      <c r="C253" s="50" t="s">
        <v>178</v>
      </c>
      <c r="D253" s="53">
        <v>1017</v>
      </c>
      <c r="E253" s="53">
        <v>830</v>
      </c>
      <c r="F253" s="53">
        <v>1847</v>
      </c>
      <c r="G253" s="53">
        <v>485</v>
      </c>
      <c r="H253" s="53">
        <v>394</v>
      </c>
      <c r="I253" s="53">
        <v>879</v>
      </c>
      <c r="J253" s="83">
        <v>0</v>
      </c>
      <c r="K253" s="53">
        <v>127</v>
      </c>
      <c r="L253" s="260">
        <v>0</v>
      </c>
      <c r="M253" s="255">
        <v>18</v>
      </c>
      <c r="N253" s="53">
        <v>145</v>
      </c>
      <c r="O253" s="260">
        <v>289</v>
      </c>
      <c r="P253" s="83">
        <v>0</v>
      </c>
      <c r="Q253" s="53">
        <v>52</v>
      </c>
      <c r="R253" s="255">
        <v>185</v>
      </c>
      <c r="S253" s="53">
        <v>526</v>
      </c>
      <c r="T253" s="53">
        <v>-22</v>
      </c>
      <c r="U253" s="53">
        <v>-30</v>
      </c>
      <c r="V253" s="53">
        <v>-52</v>
      </c>
      <c r="X253" s="264"/>
      <c r="Y253" s="264"/>
      <c r="Z253" s="264"/>
      <c r="AA253" s="264"/>
    </row>
    <row r="254" spans="2:27" x14ac:dyDescent="0.25">
      <c r="B254" s="82">
        <v>173</v>
      </c>
      <c r="C254" s="50" t="s">
        <v>179</v>
      </c>
      <c r="D254" s="53">
        <v>6256</v>
      </c>
      <c r="E254" s="53">
        <v>5110</v>
      </c>
      <c r="F254" s="53">
        <v>11366</v>
      </c>
      <c r="G254" s="53">
        <v>3755</v>
      </c>
      <c r="H254" s="53">
        <v>3049</v>
      </c>
      <c r="I254" s="53">
        <v>6804</v>
      </c>
      <c r="J254" s="83">
        <v>0</v>
      </c>
      <c r="K254" s="53">
        <v>982</v>
      </c>
      <c r="L254" s="260">
        <v>0</v>
      </c>
      <c r="M254" s="255">
        <v>207</v>
      </c>
      <c r="N254" s="53">
        <v>1189</v>
      </c>
      <c r="O254" s="260">
        <v>2233</v>
      </c>
      <c r="P254" s="83">
        <v>0</v>
      </c>
      <c r="Q254" s="53">
        <v>401</v>
      </c>
      <c r="R254" s="255">
        <v>137</v>
      </c>
      <c r="S254" s="53">
        <v>2771</v>
      </c>
      <c r="T254" s="53">
        <v>-170</v>
      </c>
      <c r="U254" s="53">
        <v>-4</v>
      </c>
      <c r="V254" s="53">
        <v>-174</v>
      </c>
      <c r="X254" s="264"/>
      <c r="Y254" s="264"/>
      <c r="Z254" s="264"/>
      <c r="AA254" s="264"/>
    </row>
    <row r="255" spans="2:27" x14ac:dyDescent="0.25">
      <c r="B255" s="82">
        <v>180</v>
      </c>
      <c r="C255" s="50" t="s">
        <v>180</v>
      </c>
      <c r="D255" s="53">
        <v>1756</v>
      </c>
      <c r="E255" s="53">
        <v>1434</v>
      </c>
      <c r="F255" s="53">
        <v>3190</v>
      </c>
      <c r="G255" s="53">
        <v>1014</v>
      </c>
      <c r="H255" s="53">
        <v>824</v>
      </c>
      <c r="I255" s="53">
        <v>1838</v>
      </c>
      <c r="J255" s="83">
        <v>0</v>
      </c>
      <c r="K255" s="53">
        <v>265</v>
      </c>
      <c r="L255" s="260">
        <v>0</v>
      </c>
      <c r="M255" s="255">
        <v>38</v>
      </c>
      <c r="N255" s="53">
        <v>303</v>
      </c>
      <c r="O255" s="260">
        <v>603</v>
      </c>
      <c r="P255" s="83">
        <v>0</v>
      </c>
      <c r="Q255" s="53">
        <v>108</v>
      </c>
      <c r="R255" s="255">
        <v>80</v>
      </c>
      <c r="S255" s="53">
        <v>791</v>
      </c>
      <c r="T255" s="53">
        <v>-47</v>
      </c>
      <c r="U255" s="53">
        <v>-10</v>
      </c>
      <c r="V255" s="53">
        <v>-57</v>
      </c>
      <c r="X255" s="264"/>
      <c r="Y255" s="264"/>
      <c r="Z255" s="264"/>
      <c r="AA255" s="264"/>
    </row>
    <row r="256" spans="2:27" x14ac:dyDescent="0.25">
      <c r="B256" s="82">
        <v>182</v>
      </c>
      <c r="C256" s="50" t="s">
        <v>181</v>
      </c>
      <c r="D256" s="53">
        <v>2640</v>
      </c>
      <c r="E256" s="53">
        <v>2157</v>
      </c>
      <c r="F256" s="53">
        <v>4797</v>
      </c>
      <c r="G256" s="53">
        <v>1541</v>
      </c>
      <c r="H256" s="53">
        <v>1252</v>
      </c>
      <c r="I256" s="53">
        <v>2793</v>
      </c>
      <c r="J256" s="83">
        <v>0</v>
      </c>
      <c r="K256" s="53">
        <v>403</v>
      </c>
      <c r="L256" s="260">
        <v>0</v>
      </c>
      <c r="M256" s="255">
        <v>126</v>
      </c>
      <c r="N256" s="53">
        <v>529</v>
      </c>
      <c r="O256" s="260">
        <v>916</v>
      </c>
      <c r="P256" s="83">
        <v>0</v>
      </c>
      <c r="Q256" s="53">
        <v>164</v>
      </c>
      <c r="R256" s="255">
        <v>154</v>
      </c>
      <c r="S256" s="53">
        <v>1234</v>
      </c>
      <c r="T256" s="53">
        <v>-72</v>
      </c>
      <c r="U256" s="53">
        <v>-13</v>
      </c>
      <c r="V256" s="53">
        <v>-85</v>
      </c>
      <c r="X256" s="264"/>
      <c r="Y256" s="264"/>
      <c r="Z256" s="264"/>
      <c r="AA256" s="264"/>
    </row>
    <row r="257" spans="2:27" x14ac:dyDescent="0.25">
      <c r="B257" s="82">
        <v>190</v>
      </c>
      <c r="C257" s="50" t="s">
        <v>182</v>
      </c>
      <c r="D257" s="53">
        <v>691</v>
      </c>
      <c r="E257" s="53">
        <v>564</v>
      </c>
      <c r="F257" s="53">
        <v>1255</v>
      </c>
      <c r="G257" s="53">
        <v>423</v>
      </c>
      <c r="H257" s="53">
        <v>344</v>
      </c>
      <c r="I257" s="53">
        <v>767</v>
      </c>
      <c r="J257" s="83">
        <v>0</v>
      </c>
      <c r="K257" s="53">
        <v>111</v>
      </c>
      <c r="L257" s="260">
        <v>0</v>
      </c>
      <c r="M257" s="255">
        <v>37</v>
      </c>
      <c r="N257" s="53">
        <v>148</v>
      </c>
      <c r="O257" s="260">
        <v>252</v>
      </c>
      <c r="P257" s="83">
        <v>0</v>
      </c>
      <c r="Q257" s="53">
        <v>45</v>
      </c>
      <c r="R257" s="255">
        <v>17</v>
      </c>
      <c r="S257" s="53">
        <v>314</v>
      </c>
      <c r="T257" s="53">
        <v>-20</v>
      </c>
      <c r="U257" s="53">
        <v>2</v>
      </c>
      <c r="V257" s="53">
        <v>-18</v>
      </c>
      <c r="X257" s="264"/>
      <c r="Y257" s="264"/>
      <c r="Z257" s="264"/>
      <c r="AA257" s="264"/>
    </row>
    <row r="258" spans="2:27" x14ac:dyDescent="0.25">
      <c r="B258" s="82">
        <v>191</v>
      </c>
      <c r="C258" s="50" t="s">
        <v>183</v>
      </c>
      <c r="D258" s="53">
        <v>1300</v>
      </c>
      <c r="E258" s="53">
        <v>1062</v>
      </c>
      <c r="F258" s="53">
        <v>2362</v>
      </c>
      <c r="G258" s="53">
        <v>703</v>
      </c>
      <c r="H258" s="53">
        <v>571</v>
      </c>
      <c r="I258" s="53">
        <v>1274</v>
      </c>
      <c r="J258" s="83">
        <v>0</v>
      </c>
      <c r="K258" s="53">
        <v>184</v>
      </c>
      <c r="L258" s="260">
        <v>0</v>
      </c>
      <c r="M258" s="255">
        <v>34</v>
      </c>
      <c r="N258" s="53">
        <v>218</v>
      </c>
      <c r="O258" s="260">
        <v>418</v>
      </c>
      <c r="P258" s="83">
        <v>0</v>
      </c>
      <c r="Q258" s="53">
        <v>75</v>
      </c>
      <c r="R258" s="255">
        <v>113</v>
      </c>
      <c r="S258" s="53">
        <v>606</v>
      </c>
      <c r="T258" s="53">
        <v>-31</v>
      </c>
      <c r="U258" s="53">
        <v>-19</v>
      </c>
      <c r="V258" s="53">
        <v>-50</v>
      </c>
      <c r="X258" s="264"/>
      <c r="Y258" s="264"/>
      <c r="Z258" s="264"/>
      <c r="AA258" s="264"/>
    </row>
    <row r="259" spans="2:27" x14ac:dyDescent="0.25">
      <c r="B259" s="82">
        <v>206</v>
      </c>
      <c r="C259" s="50" t="s">
        <v>184</v>
      </c>
      <c r="D259" s="53">
        <v>2617</v>
      </c>
      <c r="E259" s="53">
        <v>2138</v>
      </c>
      <c r="F259" s="53">
        <v>4755</v>
      </c>
      <c r="G259" s="53">
        <v>1521</v>
      </c>
      <c r="H259" s="53">
        <v>1236</v>
      </c>
      <c r="I259" s="53">
        <v>2757</v>
      </c>
      <c r="J259" s="83">
        <v>0</v>
      </c>
      <c r="K259" s="53">
        <v>398</v>
      </c>
      <c r="L259" s="260">
        <v>0</v>
      </c>
      <c r="M259" s="255">
        <v>117</v>
      </c>
      <c r="N259" s="53">
        <v>515</v>
      </c>
      <c r="O259" s="260">
        <v>905</v>
      </c>
      <c r="P259" s="83">
        <v>0</v>
      </c>
      <c r="Q259" s="53">
        <v>162</v>
      </c>
      <c r="R259" s="255">
        <v>104</v>
      </c>
      <c r="S259" s="53">
        <v>1171</v>
      </c>
      <c r="T259" s="53">
        <v>-70</v>
      </c>
      <c r="U259" s="53">
        <v>-16</v>
      </c>
      <c r="V259" s="53">
        <v>-86</v>
      </c>
      <c r="X259" s="264"/>
      <c r="Y259" s="264"/>
      <c r="Z259" s="264"/>
      <c r="AA259" s="264"/>
    </row>
    <row r="260" spans="2:27" x14ac:dyDescent="0.25">
      <c r="B260" s="82">
        <v>210</v>
      </c>
      <c r="C260" s="50" t="s">
        <v>185</v>
      </c>
      <c r="D260" s="53">
        <v>4241</v>
      </c>
      <c r="E260" s="53">
        <v>3464</v>
      </c>
      <c r="F260" s="53">
        <v>7705</v>
      </c>
      <c r="G260" s="53">
        <v>2565</v>
      </c>
      <c r="H260" s="53">
        <v>2083</v>
      </c>
      <c r="I260" s="53">
        <v>4648</v>
      </c>
      <c r="J260" s="83">
        <v>0</v>
      </c>
      <c r="K260" s="53">
        <v>671</v>
      </c>
      <c r="L260" s="260">
        <v>0</v>
      </c>
      <c r="M260" s="255">
        <v>96</v>
      </c>
      <c r="N260" s="53">
        <v>767</v>
      </c>
      <c r="O260" s="260">
        <v>1525</v>
      </c>
      <c r="P260" s="83">
        <v>0</v>
      </c>
      <c r="Q260" s="53">
        <v>274</v>
      </c>
      <c r="R260" s="255">
        <v>58</v>
      </c>
      <c r="S260" s="53">
        <v>1857</v>
      </c>
      <c r="T260" s="53">
        <v>-116</v>
      </c>
      <c r="U260" s="53">
        <v>2</v>
      </c>
      <c r="V260" s="53">
        <v>-114</v>
      </c>
      <c r="X260" s="264"/>
      <c r="Y260" s="264"/>
      <c r="Z260" s="264"/>
      <c r="AA260" s="264"/>
    </row>
    <row r="261" spans="2:27" x14ac:dyDescent="0.25">
      <c r="B261" s="82">
        <v>214</v>
      </c>
      <c r="C261" s="50" t="s">
        <v>186</v>
      </c>
      <c r="D261" s="53">
        <v>2983</v>
      </c>
      <c r="E261" s="53">
        <v>2437</v>
      </c>
      <c r="F261" s="53">
        <v>5420</v>
      </c>
      <c r="G261" s="53">
        <v>1775</v>
      </c>
      <c r="H261" s="53">
        <v>1441</v>
      </c>
      <c r="I261" s="53">
        <v>3216</v>
      </c>
      <c r="J261" s="83">
        <v>0</v>
      </c>
      <c r="K261" s="53">
        <v>464</v>
      </c>
      <c r="L261" s="260">
        <v>0</v>
      </c>
      <c r="M261" s="255">
        <v>29</v>
      </c>
      <c r="N261" s="53">
        <v>493</v>
      </c>
      <c r="O261" s="260">
        <v>1055</v>
      </c>
      <c r="P261" s="83">
        <v>0</v>
      </c>
      <c r="Q261" s="53">
        <v>189</v>
      </c>
      <c r="R261" s="255">
        <v>53</v>
      </c>
      <c r="S261" s="53">
        <v>1297</v>
      </c>
      <c r="T261" s="53">
        <v>-81</v>
      </c>
      <c r="U261" s="53">
        <v>-5</v>
      </c>
      <c r="V261" s="53">
        <v>-86</v>
      </c>
      <c r="X261" s="264"/>
      <c r="Y261" s="264"/>
      <c r="Z261" s="264"/>
      <c r="AA261" s="264"/>
    </row>
    <row r="262" spans="2:27" x14ac:dyDescent="0.25">
      <c r="B262" s="82">
        <v>221</v>
      </c>
      <c r="C262" s="50" t="s">
        <v>187</v>
      </c>
      <c r="D262" s="53">
        <v>4233</v>
      </c>
      <c r="E262" s="53">
        <v>3458</v>
      </c>
      <c r="F262" s="53">
        <v>7691</v>
      </c>
      <c r="G262" s="53">
        <v>2787</v>
      </c>
      <c r="H262" s="53">
        <v>2263</v>
      </c>
      <c r="I262" s="53">
        <v>5050</v>
      </c>
      <c r="J262" s="83">
        <v>0</v>
      </c>
      <c r="K262" s="53">
        <v>729</v>
      </c>
      <c r="L262" s="260">
        <v>0</v>
      </c>
      <c r="M262" s="255">
        <v>247</v>
      </c>
      <c r="N262" s="53">
        <v>976</v>
      </c>
      <c r="O262" s="260">
        <v>1657</v>
      </c>
      <c r="P262" s="83">
        <v>0</v>
      </c>
      <c r="Q262" s="53">
        <v>297</v>
      </c>
      <c r="R262" s="83">
        <v>0</v>
      </c>
      <c r="S262" s="53">
        <v>1954</v>
      </c>
      <c r="T262" s="53">
        <v>-127</v>
      </c>
      <c r="U262" s="53">
        <v>61</v>
      </c>
      <c r="V262" s="53">
        <v>-66</v>
      </c>
      <c r="X262" s="264"/>
      <c r="Y262" s="264"/>
      <c r="Z262" s="264"/>
      <c r="AA262" s="264"/>
    </row>
    <row r="263" spans="2:27" x14ac:dyDescent="0.25">
      <c r="B263" s="82">
        <v>222</v>
      </c>
      <c r="C263" s="50" t="s">
        <v>188</v>
      </c>
      <c r="D263" s="53">
        <v>5462</v>
      </c>
      <c r="E263" s="53">
        <v>4461</v>
      </c>
      <c r="F263" s="53">
        <v>9923</v>
      </c>
      <c r="G263" s="53">
        <v>3372</v>
      </c>
      <c r="H263" s="53">
        <v>2738</v>
      </c>
      <c r="I263" s="53">
        <v>6110</v>
      </c>
      <c r="J263" s="83">
        <v>0</v>
      </c>
      <c r="K263" s="53">
        <v>882</v>
      </c>
      <c r="L263" s="260">
        <v>0</v>
      </c>
      <c r="M263" s="255">
        <v>471</v>
      </c>
      <c r="N263" s="53">
        <v>1353</v>
      </c>
      <c r="O263" s="260">
        <v>2005</v>
      </c>
      <c r="P263" s="83">
        <v>0</v>
      </c>
      <c r="Q263" s="53">
        <v>360</v>
      </c>
      <c r="R263" s="255">
        <v>218</v>
      </c>
      <c r="S263" s="53">
        <v>2583</v>
      </c>
      <c r="T263" s="53">
        <v>-153</v>
      </c>
      <c r="U263" s="53">
        <v>15</v>
      </c>
      <c r="V263" s="53">
        <v>-138</v>
      </c>
      <c r="X263" s="264"/>
      <c r="Y263" s="264"/>
      <c r="Z263" s="264"/>
      <c r="AA263" s="264"/>
    </row>
    <row r="264" spans="2:27" x14ac:dyDescent="0.25">
      <c r="B264" s="82">
        <v>224</v>
      </c>
      <c r="C264" s="50" t="s">
        <v>189</v>
      </c>
      <c r="D264" s="53">
        <v>13928</v>
      </c>
      <c r="E264" s="53">
        <v>11377</v>
      </c>
      <c r="F264" s="53">
        <v>25305</v>
      </c>
      <c r="G264" s="53">
        <v>9201</v>
      </c>
      <c r="H264" s="53">
        <v>7472</v>
      </c>
      <c r="I264" s="53">
        <v>16673</v>
      </c>
      <c r="J264" s="83">
        <v>0</v>
      </c>
      <c r="K264" s="53">
        <v>2406</v>
      </c>
      <c r="L264" s="260">
        <v>0</v>
      </c>
      <c r="M264" s="255">
        <v>901</v>
      </c>
      <c r="N264" s="53">
        <v>3307</v>
      </c>
      <c r="O264" s="260">
        <v>5471</v>
      </c>
      <c r="P264" s="83">
        <v>0</v>
      </c>
      <c r="Q264" s="53">
        <v>982</v>
      </c>
      <c r="R264" s="255">
        <v>50</v>
      </c>
      <c r="S264" s="53">
        <v>6503</v>
      </c>
      <c r="T264" s="53">
        <v>-418</v>
      </c>
      <c r="U264" s="53">
        <v>202</v>
      </c>
      <c r="V264" s="53">
        <v>-216</v>
      </c>
      <c r="X264" s="264"/>
      <c r="Y264" s="264"/>
      <c r="Z264" s="264"/>
      <c r="AA264" s="264"/>
    </row>
    <row r="265" spans="2:27" x14ac:dyDescent="0.25">
      <c r="B265" s="82">
        <v>226</v>
      </c>
      <c r="C265" s="50" t="s">
        <v>190</v>
      </c>
      <c r="D265" s="53">
        <v>7973</v>
      </c>
      <c r="E265" s="53">
        <v>6513</v>
      </c>
      <c r="F265" s="53">
        <v>14486</v>
      </c>
      <c r="G265" s="53">
        <v>4913</v>
      </c>
      <c r="H265" s="53">
        <v>3990</v>
      </c>
      <c r="I265" s="53">
        <v>8903</v>
      </c>
      <c r="J265" s="83">
        <v>0</v>
      </c>
      <c r="K265" s="53">
        <v>1285</v>
      </c>
      <c r="L265" s="260">
        <v>0</v>
      </c>
      <c r="M265" s="255">
        <v>204</v>
      </c>
      <c r="N265" s="53">
        <v>1489</v>
      </c>
      <c r="O265" s="260">
        <v>2921</v>
      </c>
      <c r="P265" s="83">
        <v>0</v>
      </c>
      <c r="Q265" s="53">
        <v>524</v>
      </c>
      <c r="R265" s="255">
        <v>43</v>
      </c>
      <c r="S265" s="53">
        <v>3488</v>
      </c>
      <c r="T265" s="53">
        <v>-224</v>
      </c>
      <c r="U265" s="53">
        <v>27</v>
      </c>
      <c r="V265" s="53">
        <v>-197</v>
      </c>
      <c r="X265" s="264"/>
      <c r="Y265" s="264"/>
      <c r="Z265" s="264"/>
      <c r="AA265" s="264"/>
    </row>
    <row r="266" spans="2:27" x14ac:dyDescent="0.25">
      <c r="B266" s="82">
        <v>227</v>
      </c>
      <c r="C266" s="50" t="s">
        <v>191</v>
      </c>
      <c r="D266" s="53">
        <v>2452</v>
      </c>
      <c r="E266" s="53">
        <v>2003</v>
      </c>
      <c r="F266" s="53">
        <v>4455</v>
      </c>
      <c r="G266" s="53">
        <v>1326</v>
      </c>
      <c r="H266" s="53">
        <v>1077</v>
      </c>
      <c r="I266" s="53">
        <v>2403</v>
      </c>
      <c r="J266" s="83">
        <v>0</v>
      </c>
      <c r="K266" s="53">
        <v>347</v>
      </c>
      <c r="L266" s="260">
        <v>0</v>
      </c>
      <c r="M266" s="255">
        <v>39</v>
      </c>
      <c r="N266" s="53">
        <v>386</v>
      </c>
      <c r="O266" s="260">
        <v>788</v>
      </c>
      <c r="P266" s="83">
        <v>0</v>
      </c>
      <c r="Q266" s="53">
        <v>141</v>
      </c>
      <c r="R266" s="255">
        <v>200</v>
      </c>
      <c r="S266" s="53">
        <v>1129</v>
      </c>
      <c r="T266" s="53">
        <v>-61</v>
      </c>
      <c r="U266" s="53">
        <v>-37</v>
      </c>
      <c r="V266" s="53">
        <v>-98</v>
      </c>
      <c r="X266" s="264"/>
      <c r="Y266" s="264"/>
      <c r="Z266" s="264"/>
      <c r="AA266" s="264"/>
    </row>
    <row r="267" spans="2:27" x14ac:dyDescent="0.25">
      <c r="B267" s="82">
        <v>228</v>
      </c>
      <c r="C267" s="50" t="s">
        <v>192</v>
      </c>
      <c r="D267" s="53">
        <v>1761</v>
      </c>
      <c r="E267" s="53">
        <v>1439</v>
      </c>
      <c r="F267" s="53">
        <v>3200</v>
      </c>
      <c r="G267" s="53">
        <v>1143</v>
      </c>
      <c r="H267" s="53">
        <v>928</v>
      </c>
      <c r="I267" s="53">
        <v>2071</v>
      </c>
      <c r="J267" s="83">
        <v>0</v>
      </c>
      <c r="K267" s="53">
        <v>299</v>
      </c>
      <c r="L267" s="260">
        <v>0</v>
      </c>
      <c r="M267" s="255">
        <v>155</v>
      </c>
      <c r="N267" s="53">
        <v>454</v>
      </c>
      <c r="O267" s="260">
        <v>680</v>
      </c>
      <c r="P267" s="83">
        <v>0</v>
      </c>
      <c r="Q267" s="53">
        <v>122</v>
      </c>
      <c r="R267" s="260">
        <v>55</v>
      </c>
      <c r="S267" s="53">
        <v>857</v>
      </c>
      <c r="T267" s="53">
        <v>-52</v>
      </c>
      <c r="U267" s="53">
        <v>20</v>
      </c>
      <c r="V267" s="53">
        <v>-32</v>
      </c>
      <c r="X267" s="264"/>
      <c r="Y267" s="264"/>
      <c r="Z267" s="264"/>
      <c r="AA267" s="264"/>
    </row>
    <row r="268" spans="2:27" hidden="1" x14ac:dyDescent="0.25">
      <c r="B268" s="82"/>
      <c r="C268" s="50"/>
      <c r="D268" s="50"/>
      <c r="E268" s="50"/>
      <c r="F268" s="50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</row>
    <row r="269" spans="2:27" hidden="1" x14ac:dyDescent="0.25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2:27" hidden="1" x14ac:dyDescent="0.25">
      <c r="B270" s="60"/>
      <c r="C270" s="61"/>
      <c r="D270" s="60"/>
      <c r="E270" s="62"/>
      <c r="F270" s="63"/>
      <c r="G270" s="60"/>
      <c r="H270" s="62"/>
      <c r="I270" s="63"/>
      <c r="J270" s="315" t="s">
        <v>215</v>
      </c>
      <c r="K270" s="316"/>
      <c r="L270" s="316"/>
      <c r="M270" s="316"/>
      <c r="N270" s="317"/>
      <c r="O270" s="315" t="s">
        <v>216</v>
      </c>
      <c r="P270" s="316"/>
      <c r="Q270" s="316"/>
      <c r="R270" s="316"/>
      <c r="S270" s="317"/>
      <c r="T270" s="64"/>
      <c r="U270" s="64"/>
      <c r="V270" s="65"/>
    </row>
    <row r="271" spans="2:27" hidden="1" x14ac:dyDescent="0.25">
      <c r="B271" s="66"/>
      <c r="C271" s="67"/>
      <c r="D271" s="66"/>
      <c r="E271" s="68"/>
      <c r="F271" s="69"/>
      <c r="G271" s="66"/>
      <c r="H271" s="68"/>
      <c r="I271" s="69"/>
      <c r="J271" s="66"/>
      <c r="K271" s="68"/>
      <c r="L271" s="68"/>
      <c r="M271" s="68"/>
      <c r="N271" s="69"/>
      <c r="O271" s="66"/>
      <c r="P271" s="68"/>
      <c r="Q271" s="68"/>
      <c r="R271" s="68"/>
      <c r="S271" s="69"/>
      <c r="T271" s="2"/>
      <c r="U271" s="68"/>
      <c r="V271" s="69"/>
    </row>
    <row r="272" spans="2:27" hidden="1" x14ac:dyDescent="0.25">
      <c r="B272" s="66"/>
      <c r="C272" s="67"/>
      <c r="D272" s="66"/>
      <c r="E272" s="68"/>
      <c r="F272" s="69"/>
      <c r="G272" s="66"/>
      <c r="H272" s="68"/>
      <c r="I272" s="69"/>
      <c r="J272" s="66"/>
      <c r="K272" s="68"/>
      <c r="L272" s="68"/>
      <c r="M272" s="70" t="s">
        <v>217</v>
      </c>
      <c r="N272" s="69"/>
      <c r="O272" s="66"/>
      <c r="P272" s="68"/>
      <c r="Q272" s="68"/>
      <c r="R272" s="70" t="s">
        <v>217</v>
      </c>
      <c r="S272" s="69"/>
      <c r="T272" s="2"/>
      <c r="U272" s="70" t="s">
        <v>288</v>
      </c>
      <c r="V272" s="69"/>
    </row>
    <row r="273" spans="2:27" hidden="1" x14ac:dyDescent="0.25">
      <c r="B273" s="66"/>
      <c r="C273" s="67"/>
      <c r="D273" s="309">
        <v>42916</v>
      </c>
      <c r="E273" s="310"/>
      <c r="F273" s="311"/>
      <c r="G273" s="309">
        <v>43646</v>
      </c>
      <c r="H273" s="310"/>
      <c r="I273" s="311"/>
      <c r="J273" s="66"/>
      <c r="K273" s="68"/>
      <c r="L273" s="70" t="s">
        <v>218</v>
      </c>
      <c r="M273" s="70" t="s">
        <v>219</v>
      </c>
      <c r="N273" s="71"/>
      <c r="O273" s="70" t="s">
        <v>218</v>
      </c>
      <c r="P273" s="70"/>
      <c r="Q273" s="2"/>
      <c r="R273" s="70" t="s">
        <v>219</v>
      </c>
      <c r="S273" s="71"/>
      <c r="T273" s="2"/>
      <c r="U273" s="70" t="s">
        <v>289</v>
      </c>
      <c r="V273" s="69"/>
    </row>
    <row r="274" spans="2:27" hidden="1" x14ac:dyDescent="0.25">
      <c r="B274" s="66"/>
      <c r="C274" s="67"/>
      <c r="D274" s="309"/>
      <c r="E274" s="310"/>
      <c r="F274" s="311"/>
      <c r="G274" s="309"/>
      <c r="H274" s="310"/>
      <c r="I274" s="311"/>
      <c r="J274" s="66"/>
      <c r="K274" s="68"/>
      <c r="L274" s="70" t="s">
        <v>220</v>
      </c>
      <c r="M274" s="70" t="s">
        <v>221</v>
      </c>
      <c r="N274" s="71"/>
      <c r="O274" s="70" t="s">
        <v>220</v>
      </c>
      <c r="P274" s="70"/>
      <c r="Q274" s="2"/>
      <c r="R274" s="70" t="s">
        <v>221</v>
      </c>
      <c r="S274" s="71"/>
      <c r="T274" s="2"/>
      <c r="U274" s="70" t="s">
        <v>290</v>
      </c>
      <c r="V274" s="69"/>
    </row>
    <row r="275" spans="2:27" ht="15.75" hidden="1" thickBot="1" x14ac:dyDescent="0.3">
      <c r="B275" s="66"/>
      <c r="C275" s="67"/>
      <c r="D275" s="312"/>
      <c r="E275" s="313"/>
      <c r="F275" s="314"/>
      <c r="G275" s="312"/>
      <c r="H275" s="313"/>
      <c r="I275" s="314"/>
      <c r="J275" s="66"/>
      <c r="K275" s="68"/>
      <c r="L275" s="70" t="s">
        <v>222</v>
      </c>
      <c r="M275" s="70" t="s">
        <v>220</v>
      </c>
      <c r="N275" s="71"/>
      <c r="O275" s="70" t="s">
        <v>222</v>
      </c>
      <c r="P275" s="70"/>
      <c r="Q275" s="2"/>
      <c r="R275" s="70" t="s">
        <v>220</v>
      </c>
      <c r="S275" s="71"/>
      <c r="T275" s="66"/>
      <c r="U275" s="70" t="s">
        <v>260</v>
      </c>
      <c r="V275" s="69"/>
    </row>
    <row r="276" spans="2:27" hidden="1" x14ac:dyDescent="0.25">
      <c r="B276" s="66"/>
      <c r="C276" s="67"/>
      <c r="D276" s="73" t="s">
        <v>223</v>
      </c>
      <c r="E276" s="74" t="s">
        <v>224</v>
      </c>
      <c r="F276" s="63"/>
      <c r="G276" s="73" t="s">
        <v>223</v>
      </c>
      <c r="H276" s="74" t="s">
        <v>224</v>
      </c>
      <c r="I276" s="63"/>
      <c r="J276" s="72" t="s">
        <v>225</v>
      </c>
      <c r="K276" s="70"/>
      <c r="L276" s="70" t="s">
        <v>226</v>
      </c>
      <c r="M276" s="70" t="s">
        <v>1</v>
      </c>
      <c r="N276" s="71" t="s">
        <v>5</v>
      </c>
      <c r="O276" s="70" t="s">
        <v>226</v>
      </c>
      <c r="P276" s="70"/>
      <c r="Q276" s="72" t="s">
        <v>260</v>
      </c>
      <c r="R276" s="70" t="s">
        <v>1</v>
      </c>
      <c r="S276" s="71" t="s">
        <v>5</v>
      </c>
      <c r="T276" s="72"/>
      <c r="U276" s="70" t="s">
        <v>291</v>
      </c>
      <c r="V276" s="71"/>
    </row>
    <row r="277" spans="2:27" hidden="1" x14ac:dyDescent="0.25">
      <c r="B277" s="66"/>
      <c r="C277" s="67"/>
      <c r="D277" s="72" t="s">
        <v>227</v>
      </c>
      <c r="E277" s="70" t="s">
        <v>227</v>
      </c>
      <c r="F277" s="69"/>
      <c r="G277" s="72" t="s">
        <v>227</v>
      </c>
      <c r="H277" s="70" t="s">
        <v>227</v>
      </c>
      <c r="I277" s="69"/>
      <c r="J277" s="72" t="s">
        <v>220</v>
      </c>
      <c r="K277" s="70"/>
      <c r="L277" s="70" t="s">
        <v>228</v>
      </c>
      <c r="M277" s="70" t="s">
        <v>4</v>
      </c>
      <c r="N277" s="71" t="s">
        <v>229</v>
      </c>
      <c r="O277" s="70" t="s">
        <v>228</v>
      </c>
      <c r="P277" s="70"/>
      <c r="Q277" s="72" t="s">
        <v>220</v>
      </c>
      <c r="R277" s="70" t="s">
        <v>4</v>
      </c>
      <c r="S277" s="71" t="s">
        <v>229</v>
      </c>
      <c r="T277" s="72" t="s">
        <v>230</v>
      </c>
      <c r="U277" s="70" t="s">
        <v>292</v>
      </c>
      <c r="V277" s="71" t="s">
        <v>10</v>
      </c>
    </row>
    <row r="278" spans="2:27" hidden="1" x14ac:dyDescent="0.25">
      <c r="B278" s="66"/>
      <c r="C278" s="67"/>
      <c r="D278" s="72" t="s">
        <v>231</v>
      </c>
      <c r="E278" s="70" t="s">
        <v>231</v>
      </c>
      <c r="F278" s="71" t="s">
        <v>5</v>
      </c>
      <c r="G278" s="72" t="s">
        <v>231</v>
      </c>
      <c r="H278" s="70" t="s">
        <v>231</v>
      </c>
      <c r="I278" s="71" t="s">
        <v>5</v>
      </c>
      <c r="J278" s="72" t="s">
        <v>232</v>
      </c>
      <c r="K278" s="70"/>
      <c r="L278" s="70" t="s">
        <v>233</v>
      </c>
      <c r="M278" s="70" t="s">
        <v>234</v>
      </c>
      <c r="N278" s="71" t="s">
        <v>235</v>
      </c>
      <c r="O278" s="70" t="s">
        <v>233</v>
      </c>
      <c r="P278" s="70"/>
      <c r="Q278" s="72" t="s">
        <v>232</v>
      </c>
      <c r="R278" s="70" t="s">
        <v>234</v>
      </c>
      <c r="S278" s="71" t="s">
        <v>236</v>
      </c>
      <c r="T278" s="72" t="s">
        <v>1</v>
      </c>
      <c r="U278" s="70" t="s">
        <v>293</v>
      </c>
      <c r="V278" s="71" t="s">
        <v>10</v>
      </c>
    </row>
    <row r="279" spans="2:27" hidden="1" x14ac:dyDescent="0.25">
      <c r="B279" s="75"/>
      <c r="C279" s="76"/>
      <c r="D279" s="72" t="s">
        <v>237</v>
      </c>
      <c r="E279" s="72" t="s">
        <v>237</v>
      </c>
      <c r="F279" s="72" t="s">
        <v>237</v>
      </c>
      <c r="G279" s="72" t="s">
        <v>237</v>
      </c>
      <c r="H279" s="72" t="s">
        <v>237</v>
      </c>
      <c r="I279" s="72" t="s">
        <v>237</v>
      </c>
      <c r="J279" s="72" t="s">
        <v>226</v>
      </c>
      <c r="K279" s="70"/>
      <c r="L279" s="70" t="s">
        <v>238</v>
      </c>
      <c r="M279" s="70" t="s">
        <v>231</v>
      </c>
      <c r="N279" s="71" t="s">
        <v>240</v>
      </c>
      <c r="O279" s="70" t="s">
        <v>238</v>
      </c>
      <c r="P279" s="70" t="s">
        <v>239</v>
      </c>
      <c r="Q279" s="72" t="s">
        <v>226</v>
      </c>
      <c r="R279" s="70" t="s">
        <v>231</v>
      </c>
      <c r="S279" s="71" t="s">
        <v>240</v>
      </c>
      <c r="T279" s="72" t="s">
        <v>241</v>
      </c>
      <c r="U279" s="70" t="s">
        <v>294</v>
      </c>
      <c r="V279" s="71" t="s">
        <v>242</v>
      </c>
    </row>
    <row r="280" spans="2:27" ht="15.75" hidden="1" thickBot="1" x14ac:dyDescent="0.3">
      <c r="B280" s="77" t="s">
        <v>3</v>
      </c>
      <c r="C280" s="78" t="s">
        <v>1</v>
      </c>
      <c r="D280" s="79" t="s">
        <v>243</v>
      </c>
      <c r="E280" s="80" t="s">
        <v>243</v>
      </c>
      <c r="F280" s="81" t="s">
        <v>243</v>
      </c>
      <c r="G280" s="79" t="s">
        <v>243</v>
      </c>
      <c r="H280" s="80" t="s">
        <v>243</v>
      </c>
      <c r="I280" s="81" t="s">
        <v>243</v>
      </c>
      <c r="J280" s="79" t="s">
        <v>244</v>
      </c>
      <c r="K280" s="80"/>
      <c r="L280" s="80" t="s">
        <v>245</v>
      </c>
      <c r="M280" s="80" t="s">
        <v>4</v>
      </c>
      <c r="N280" s="81" t="s">
        <v>247</v>
      </c>
      <c r="O280" s="80" t="s">
        <v>245</v>
      </c>
      <c r="P280" s="80" t="s">
        <v>246</v>
      </c>
      <c r="Q280" s="79" t="s">
        <v>244</v>
      </c>
      <c r="R280" s="80" t="s">
        <v>4</v>
      </c>
      <c r="S280" s="81" t="s">
        <v>247</v>
      </c>
      <c r="T280" s="79" t="s">
        <v>248</v>
      </c>
      <c r="U280" s="80" t="s">
        <v>4</v>
      </c>
      <c r="V280" s="81" t="s">
        <v>248</v>
      </c>
    </row>
    <row r="281" spans="2:27" hidden="1" x14ac:dyDescent="0.25">
      <c r="B281" s="86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87"/>
      <c r="P281" s="47"/>
      <c r="Q281" s="47"/>
      <c r="R281" s="47"/>
      <c r="S281" s="47"/>
      <c r="T281" s="47"/>
      <c r="U281" s="47"/>
      <c r="V281" s="87"/>
    </row>
    <row r="282" spans="2:27" x14ac:dyDescent="0.25">
      <c r="B282" s="82">
        <v>230</v>
      </c>
      <c r="C282" s="50" t="s">
        <v>193</v>
      </c>
      <c r="D282" s="51">
        <v>4098</v>
      </c>
      <c r="E282" s="51">
        <v>3348</v>
      </c>
      <c r="F282" s="51">
        <v>7446</v>
      </c>
      <c r="G282" s="288">
        <v>2318</v>
      </c>
      <c r="H282" s="288">
        <v>1882</v>
      </c>
      <c r="I282" s="288">
        <v>4200</v>
      </c>
      <c r="J282" s="288">
        <v>0</v>
      </c>
      <c r="K282" s="288">
        <v>606</v>
      </c>
      <c r="L282" s="288">
        <v>0</v>
      </c>
      <c r="M282" s="288">
        <v>36</v>
      </c>
      <c r="N282" s="288">
        <v>642</v>
      </c>
      <c r="O282" s="288">
        <v>1378</v>
      </c>
      <c r="P282" s="288">
        <v>0</v>
      </c>
      <c r="Q282" s="288">
        <v>247</v>
      </c>
      <c r="R282" s="288">
        <v>177</v>
      </c>
      <c r="S282" s="288">
        <v>1802</v>
      </c>
      <c r="T282" s="288">
        <v>-105</v>
      </c>
      <c r="U282" s="288">
        <v>-38</v>
      </c>
      <c r="V282" s="288">
        <v>-143</v>
      </c>
      <c r="X282" s="264"/>
      <c r="Y282" s="264"/>
      <c r="Z282" s="264"/>
      <c r="AA282" s="264"/>
    </row>
    <row r="283" spans="2:27" x14ac:dyDescent="0.25">
      <c r="B283" s="82">
        <v>231</v>
      </c>
      <c r="C283" s="50" t="s">
        <v>194</v>
      </c>
      <c r="D283" s="53">
        <v>1240</v>
      </c>
      <c r="E283" s="53">
        <v>1013</v>
      </c>
      <c r="F283" s="53">
        <v>2253</v>
      </c>
      <c r="G283" s="53">
        <v>835</v>
      </c>
      <c r="H283" s="53">
        <v>678</v>
      </c>
      <c r="I283" s="53">
        <v>1513</v>
      </c>
      <c r="J283" s="83">
        <v>0</v>
      </c>
      <c r="K283" s="53">
        <v>218</v>
      </c>
      <c r="L283" s="260">
        <v>0</v>
      </c>
      <c r="M283" s="260">
        <v>130</v>
      </c>
      <c r="N283" s="53">
        <v>348</v>
      </c>
      <c r="O283" s="260">
        <v>496</v>
      </c>
      <c r="P283" s="83">
        <v>0</v>
      </c>
      <c r="Q283" s="53">
        <v>89</v>
      </c>
      <c r="R283" s="255">
        <v>31</v>
      </c>
      <c r="S283" s="53">
        <v>616</v>
      </c>
      <c r="T283" s="53">
        <v>-39</v>
      </c>
      <c r="U283" s="53">
        <v>22</v>
      </c>
      <c r="V283" s="53">
        <v>-17</v>
      </c>
      <c r="X283" s="264"/>
      <c r="Y283" s="264"/>
      <c r="Z283" s="264"/>
      <c r="AA283" s="264"/>
    </row>
    <row r="284" spans="2:27" x14ac:dyDescent="0.25">
      <c r="B284" s="82">
        <v>235</v>
      </c>
      <c r="C284" s="50" t="s">
        <v>195</v>
      </c>
      <c r="D284" s="53">
        <v>2699</v>
      </c>
      <c r="E284" s="53">
        <v>2204</v>
      </c>
      <c r="F284" s="53">
        <v>4903</v>
      </c>
      <c r="G284" s="53">
        <v>1558</v>
      </c>
      <c r="H284" s="53">
        <v>1265</v>
      </c>
      <c r="I284" s="53">
        <v>2823</v>
      </c>
      <c r="J284" s="83">
        <v>0</v>
      </c>
      <c r="K284" s="53">
        <v>408</v>
      </c>
      <c r="L284" s="260">
        <v>0</v>
      </c>
      <c r="M284" s="260">
        <v>2</v>
      </c>
      <c r="N284" s="53">
        <v>410</v>
      </c>
      <c r="O284" s="260">
        <v>927</v>
      </c>
      <c r="P284" s="83">
        <v>0</v>
      </c>
      <c r="Q284" s="53">
        <v>166</v>
      </c>
      <c r="R284" s="255">
        <v>60</v>
      </c>
      <c r="S284" s="53">
        <v>1153</v>
      </c>
      <c r="T284" s="53">
        <v>-71</v>
      </c>
      <c r="U284" s="53">
        <v>-17</v>
      </c>
      <c r="V284" s="53">
        <v>-88</v>
      </c>
      <c r="X284" s="264"/>
      <c r="Y284" s="264"/>
      <c r="Z284" s="264"/>
      <c r="AA284" s="264"/>
    </row>
    <row r="285" spans="2:27" x14ac:dyDescent="0.25">
      <c r="B285" s="82">
        <v>238</v>
      </c>
      <c r="C285" s="50" t="s">
        <v>196</v>
      </c>
      <c r="D285" s="53">
        <v>6163</v>
      </c>
      <c r="E285" s="53">
        <v>5035</v>
      </c>
      <c r="F285" s="53">
        <v>11198</v>
      </c>
      <c r="G285" s="53">
        <v>3884</v>
      </c>
      <c r="H285" s="53">
        <v>3155</v>
      </c>
      <c r="I285" s="53">
        <v>7039</v>
      </c>
      <c r="J285" s="83">
        <v>0</v>
      </c>
      <c r="K285" s="53">
        <v>1016</v>
      </c>
      <c r="L285" s="260">
        <v>0</v>
      </c>
      <c r="M285" s="260">
        <v>309</v>
      </c>
      <c r="N285" s="53">
        <v>1325</v>
      </c>
      <c r="O285" s="260">
        <v>2310</v>
      </c>
      <c r="P285" s="83">
        <v>0</v>
      </c>
      <c r="Q285" s="53">
        <v>414</v>
      </c>
      <c r="R285" s="255">
        <v>63</v>
      </c>
      <c r="S285" s="53">
        <v>2787</v>
      </c>
      <c r="T285" s="53">
        <v>-178</v>
      </c>
      <c r="U285" s="53">
        <v>40</v>
      </c>
      <c r="V285" s="53">
        <v>-138</v>
      </c>
      <c r="X285" s="264"/>
      <c r="Y285" s="264"/>
      <c r="Z285" s="264"/>
      <c r="AA285" s="264"/>
    </row>
    <row r="286" spans="2:27" x14ac:dyDescent="0.25">
      <c r="B286" s="82">
        <v>239</v>
      </c>
      <c r="C286" s="50" t="s">
        <v>197</v>
      </c>
      <c r="D286" s="53">
        <v>2573</v>
      </c>
      <c r="E286" s="53">
        <v>2102</v>
      </c>
      <c r="F286" s="53">
        <v>4675</v>
      </c>
      <c r="G286" s="53">
        <v>1594</v>
      </c>
      <c r="H286" s="53">
        <v>1295</v>
      </c>
      <c r="I286" s="53">
        <v>2889</v>
      </c>
      <c r="J286" s="83">
        <v>0</v>
      </c>
      <c r="K286" s="53">
        <v>417</v>
      </c>
      <c r="L286" s="260">
        <v>0</v>
      </c>
      <c r="M286" s="260">
        <v>99</v>
      </c>
      <c r="N286" s="53">
        <v>516</v>
      </c>
      <c r="O286" s="260">
        <v>948</v>
      </c>
      <c r="P286" s="83">
        <v>0</v>
      </c>
      <c r="Q286" s="53">
        <v>170</v>
      </c>
      <c r="R286" s="255">
        <v>52</v>
      </c>
      <c r="S286" s="53">
        <v>1170</v>
      </c>
      <c r="T286" s="53">
        <v>-72</v>
      </c>
      <c r="U286" s="53">
        <v>12</v>
      </c>
      <c r="V286" s="53">
        <v>-60</v>
      </c>
      <c r="X286" s="264"/>
      <c r="Y286" s="264"/>
      <c r="Z286" s="264"/>
      <c r="AA286" s="264"/>
    </row>
    <row r="287" spans="2:27" x14ac:dyDescent="0.25">
      <c r="B287" s="82">
        <v>240</v>
      </c>
      <c r="C287" s="50" t="s">
        <v>198</v>
      </c>
      <c r="D287" s="53">
        <v>1117</v>
      </c>
      <c r="E287" s="53">
        <v>912</v>
      </c>
      <c r="F287" s="53">
        <v>2029</v>
      </c>
      <c r="G287" s="53">
        <v>645</v>
      </c>
      <c r="H287" s="53">
        <v>524</v>
      </c>
      <c r="I287" s="53">
        <v>1169</v>
      </c>
      <c r="J287" s="83">
        <v>0</v>
      </c>
      <c r="K287" s="53">
        <v>169</v>
      </c>
      <c r="L287" s="260">
        <v>0</v>
      </c>
      <c r="M287" s="260">
        <v>44</v>
      </c>
      <c r="N287" s="53">
        <v>213</v>
      </c>
      <c r="O287" s="260">
        <v>383</v>
      </c>
      <c r="P287" s="83">
        <v>0</v>
      </c>
      <c r="Q287" s="53">
        <v>69</v>
      </c>
      <c r="R287" s="255">
        <v>50</v>
      </c>
      <c r="S287" s="53">
        <v>502</v>
      </c>
      <c r="T287" s="53">
        <v>-29</v>
      </c>
      <c r="U287" s="53">
        <v>-9</v>
      </c>
      <c r="V287" s="53">
        <v>-38</v>
      </c>
      <c r="X287" s="264"/>
      <c r="Y287" s="264"/>
      <c r="Z287" s="264"/>
      <c r="AA287" s="264"/>
    </row>
    <row r="288" spans="2:27" x14ac:dyDescent="0.25">
      <c r="B288" s="82">
        <v>246</v>
      </c>
      <c r="C288" s="50" t="s">
        <v>199</v>
      </c>
      <c r="D288" s="53">
        <v>4301</v>
      </c>
      <c r="E288" s="53">
        <v>3513</v>
      </c>
      <c r="F288" s="53">
        <v>7814</v>
      </c>
      <c r="G288" s="53">
        <v>2541</v>
      </c>
      <c r="H288" s="53">
        <v>2063</v>
      </c>
      <c r="I288" s="53">
        <v>4604</v>
      </c>
      <c r="J288" s="83">
        <v>0</v>
      </c>
      <c r="K288" s="53">
        <v>664</v>
      </c>
      <c r="L288" s="260">
        <v>0</v>
      </c>
      <c r="M288" s="260">
        <v>82</v>
      </c>
      <c r="N288" s="53">
        <v>746</v>
      </c>
      <c r="O288" s="260">
        <v>1511</v>
      </c>
      <c r="P288" s="83">
        <v>0</v>
      </c>
      <c r="Q288" s="53">
        <v>271</v>
      </c>
      <c r="R288" s="260">
        <v>187</v>
      </c>
      <c r="S288" s="53">
        <v>1969</v>
      </c>
      <c r="T288" s="53">
        <v>-115</v>
      </c>
      <c r="U288" s="53">
        <v>-9</v>
      </c>
      <c r="V288" s="53">
        <v>-124</v>
      </c>
      <c r="X288" s="264"/>
      <c r="Y288" s="264"/>
      <c r="Z288" s="264"/>
      <c r="AA288" s="264"/>
    </row>
    <row r="289" spans="2:27" x14ac:dyDescent="0.25">
      <c r="B289" s="82">
        <v>247</v>
      </c>
      <c r="C289" s="50" t="s">
        <v>200</v>
      </c>
      <c r="D289" s="53">
        <v>610</v>
      </c>
      <c r="E289" s="53">
        <v>498</v>
      </c>
      <c r="F289" s="53">
        <v>1108</v>
      </c>
      <c r="G289" s="53">
        <v>410</v>
      </c>
      <c r="H289" s="53">
        <v>333</v>
      </c>
      <c r="I289" s="53">
        <v>743</v>
      </c>
      <c r="J289" s="83">
        <v>0</v>
      </c>
      <c r="K289" s="53">
        <v>107</v>
      </c>
      <c r="L289" s="260">
        <v>0</v>
      </c>
      <c r="M289" s="260">
        <v>57</v>
      </c>
      <c r="N289" s="53">
        <v>164</v>
      </c>
      <c r="O289" s="260">
        <v>244</v>
      </c>
      <c r="P289" s="83">
        <v>0</v>
      </c>
      <c r="Q289" s="53">
        <v>44</v>
      </c>
      <c r="R289" s="260">
        <v>39</v>
      </c>
      <c r="S289" s="53">
        <v>327</v>
      </c>
      <c r="T289" s="53">
        <v>-19</v>
      </c>
      <c r="U289" s="53">
        <v>11</v>
      </c>
      <c r="V289" s="53">
        <v>-8</v>
      </c>
      <c r="X289" s="264"/>
      <c r="Y289" s="264"/>
      <c r="Z289" s="264"/>
      <c r="AA289" s="264"/>
    </row>
    <row r="290" spans="2:27" x14ac:dyDescent="0.25">
      <c r="B290" s="82">
        <v>258</v>
      </c>
      <c r="C290" s="50" t="s">
        <v>201</v>
      </c>
      <c r="D290" s="53">
        <v>4717</v>
      </c>
      <c r="E290" s="53">
        <v>3853</v>
      </c>
      <c r="F290" s="53">
        <v>8570</v>
      </c>
      <c r="G290" s="53">
        <v>2954</v>
      </c>
      <c r="H290" s="53">
        <v>2399</v>
      </c>
      <c r="I290" s="53">
        <v>5353</v>
      </c>
      <c r="J290" s="83">
        <v>0</v>
      </c>
      <c r="K290" s="53">
        <v>773</v>
      </c>
      <c r="L290" s="260">
        <v>0</v>
      </c>
      <c r="M290" s="260">
        <v>260</v>
      </c>
      <c r="N290" s="53">
        <v>1033</v>
      </c>
      <c r="O290" s="260">
        <v>1757</v>
      </c>
      <c r="P290" s="83">
        <v>0</v>
      </c>
      <c r="Q290" s="53">
        <v>315</v>
      </c>
      <c r="R290" s="255">
        <v>78</v>
      </c>
      <c r="S290" s="53">
        <v>2150</v>
      </c>
      <c r="T290" s="53">
        <v>-135</v>
      </c>
      <c r="U290" s="53">
        <v>27</v>
      </c>
      <c r="V290" s="53">
        <v>-108</v>
      </c>
      <c r="X290" s="264"/>
      <c r="Y290" s="264"/>
      <c r="Z290" s="264"/>
      <c r="AA290" s="264"/>
    </row>
    <row r="291" spans="2:27" x14ac:dyDescent="0.25">
      <c r="B291" s="82">
        <v>259</v>
      </c>
      <c r="C291" s="50" t="s">
        <v>202</v>
      </c>
      <c r="D291" s="53">
        <v>412</v>
      </c>
      <c r="E291" s="53">
        <v>337</v>
      </c>
      <c r="F291" s="53">
        <v>749</v>
      </c>
      <c r="G291" s="53">
        <v>0</v>
      </c>
      <c r="H291" s="53">
        <v>0</v>
      </c>
      <c r="I291" s="53">
        <v>0</v>
      </c>
      <c r="J291" s="83">
        <v>0</v>
      </c>
      <c r="K291" s="53">
        <v>0</v>
      </c>
      <c r="L291" s="260">
        <v>0</v>
      </c>
      <c r="M291" s="260">
        <v>42</v>
      </c>
      <c r="N291" s="53">
        <v>42</v>
      </c>
      <c r="O291" s="260">
        <v>0</v>
      </c>
      <c r="P291" s="83">
        <v>0</v>
      </c>
      <c r="Q291" s="53">
        <v>0</v>
      </c>
      <c r="R291" s="255">
        <v>364</v>
      </c>
      <c r="S291" s="53">
        <v>364</v>
      </c>
      <c r="T291" s="53">
        <v>0</v>
      </c>
      <c r="U291" s="53">
        <v>-58</v>
      </c>
      <c r="V291" s="53">
        <v>-58</v>
      </c>
      <c r="X291" s="264"/>
      <c r="Y291" s="264"/>
      <c r="Z291" s="264"/>
      <c r="AA291" s="264"/>
    </row>
    <row r="292" spans="2:27" x14ac:dyDescent="0.25">
      <c r="B292" s="82">
        <v>260</v>
      </c>
      <c r="C292" s="50" t="s">
        <v>203</v>
      </c>
      <c r="D292" s="53">
        <v>2002</v>
      </c>
      <c r="E292" s="53">
        <v>1635</v>
      </c>
      <c r="F292" s="53">
        <v>3637</v>
      </c>
      <c r="G292" s="53">
        <v>1164</v>
      </c>
      <c r="H292" s="53">
        <v>946</v>
      </c>
      <c r="I292" s="53">
        <v>2110</v>
      </c>
      <c r="J292" s="83">
        <v>0</v>
      </c>
      <c r="K292" s="53">
        <v>305</v>
      </c>
      <c r="L292" s="260">
        <v>0</v>
      </c>
      <c r="M292" s="260">
        <v>59</v>
      </c>
      <c r="N292" s="53">
        <v>364</v>
      </c>
      <c r="O292" s="260">
        <v>692</v>
      </c>
      <c r="P292" s="83">
        <v>0</v>
      </c>
      <c r="Q292" s="53">
        <v>124</v>
      </c>
      <c r="R292" s="255">
        <v>88</v>
      </c>
      <c r="S292" s="53">
        <v>904</v>
      </c>
      <c r="T292" s="53">
        <v>-55</v>
      </c>
      <c r="U292" s="53">
        <v>-10</v>
      </c>
      <c r="V292" s="53">
        <v>-65</v>
      </c>
      <c r="X292" s="264"/>
      <c r="Y292" s="264"/>
      <c r="Z292" s="264"/>
      <c r="AA292" s="264"/>
    </row>
    <row r="293" spans="2:27" x14ac:dyDescent="0.25">
      <c r="B293" s="82">
        <v>261</v>
      </c>
      <c r="C293" s="50" t="s">
        <v>204</v>
      </c>
      <c r="D293" s="53">
        <v>1941</v>
      </c>
      <c r="E293" s="53">
        <v>1585</v>
      </c>
      <c r="F293" s="53">
        <v>3526</v>
      </c>
      <c r="G293" s="53">
        <v>1165</v>
      </c>
      <c r="H293" s="53">
        <v>946</v>
      </c>
      <c r="I293" s="53">
        <v>2111</v>
      </c>
      <c r="J293" s="83">
        <v>0</v>
      </c>
      <c r="K293" s="53">
        <v>305</v>
      </c>
      <c r="L293" s="260">
        <v>0</v>
      </c>
      <c r="M293" s="260">
        <v>63</v>
      </c>
      <c r="N293" s="53">
        <v>368</v>
      </c>
      <c r="O293" s="260">
        <v>693</v>
      </c>
      <c r="P293" s="83">
        <v>0</v>
      </c>
      <c r="Q293" s="53">
        <v>124</v>
      </c>
      <c r="R293" s="255">
        <v>36</v>
      </c>
      <c r="S293" s="53">
        <v>853</v>
      </c>
      <c r="T293" s="53">
        <v>-53</v>
      </c>
      <c r="U293" s="53">
        <v>-3</v>
      </c>
      <c r="V293" s="53">
        <v>-56</v>
      </c>
      <c r="X293" s="264"/>
      <c r="Y293" s="264"/>
      <c r="Z293" s="264"/>
      <c r="AA293" s="264"/>
    </row>
    <row r="294" spans="2:27" x14ac:dyDescent="0.25">
      <c r="B294" s="82">
        <v>870</v>
      </c>
      <c r="C294" s="50" t="s">
        <v>205</v>
      </c>
      <c r="D294" s="53">
        <v>1184</v>
      </c>
      <c r="E294" s="53">
        <v>967</v>
      </c>
      <c r="F294" s="53">
        <v>2151</v>
      </c>
      <c r="G294" s="53">
        <v>851</v>
      </c>
      <c r="H294" s="53">
        <v>691</v>
      </c>
      <c r="I294" s="53">
        <v>1542</v>
      </c>
      <c r="J294" s="83">
        <v>0</v>
      </c>
      <c r="K294" s="53">
        <v>222</v>
      </c>
      <c r="L294" s="260">
        <v>0</v>
      </c>
      <c r="M294" s="260">
        <v>225</v>
      </c>
      <c r="N294" s="53">
        <v>447</v>
      </c>
      <c r="O294" s="260">
        <v>506</v>
      </c>
      <c r="P294" s="83">
        <v>0</v>
      </c>
      <c r="Q294" s="53">
        <v>91</v>
      </c>
      <c r="R294" s="255">
        <v>42</v>
      </c>
      <c r="S294" s="53">
        <v>639</v>
      </c>
      <c r="T294" s="53">
        <v>-38</v>
      </c>
      <c r="U294" s="53">
        <v>33</v>
      </c>
      <c r="V294" s="53">
        <v>-5</v>
      </c>
      <c r="X294" s="264"/>
      <c r="Y294" s="264"/>
      <c r="Z294" s="264"/>
      <c r="AA294" s="264"/>
    </row>
    <row r="295" spans="2:27" x14ac:dyDescent="0.25">
      <c r="B295" s="82">
        <v>871</v>
      </c>
      <c r="C295" s="50" t="s">
        <v>206</v>
      </c>
      <c r="D295" s="53">
        <v>588</v>
      </c>
      <c r="E295" s="53">
        <v>480</v>
      </c>
      <c r="F295" s="53">
        <v>1068</v>
      </c>
      <c r="G295" s="53">
        <v>404</v>
      </c>
      <c r="H295" s="53">
        <v>328</v>
      </c>
      <c r="I295" s="53">
        <v>732</v>
      </c>
      <c r="J295" s="83">
        <v>0</v>
      </c>
      <c r="K295" s="53">
        <v>106</v>
      </c>
      <c r="L295" s="83">
        <v>0</v>
      </c>
      <c r="M295" s="260">
        <v>81</v>
      </c>
      <c r="N295" s="53">
        <v>187</v>
      </c>
      <c r="O295" s="260">
        <v>240</v>
      </c>
      <c r="P295" s="83">
        <v>0</v>
      </c>
      <c r="Q295" s="53">
        <v>43</v>
      </c>
      <c r="R295" s="255">
        <v>23</v>
      </c>
      <c r="S295" s="53">
        <v>306</v>
      </c>
      <c r="T295" s="53">
        <v>-21</v>
      </c>
      <c r="U295" s="53">
        <v>13</v>
      </c>
      <c r="V295" s="53">
        <v>-8</v>
      </c>
      <c r="X295" s="264"/>
      <c r="Y295" s="264"/>
      <c r="Z295" s="264"/>
      <c r="AA295" s="264"/>
    </row>
    <row r="296" spans="2:27" x14ac:dyDescent="0.25">
      <c r="B296" s="82">
        <v>872</v>
      </c>
      <c r="C296" s="50" t="s">
        <v>207</v>
      </c>
      <c r="D296" s="53">
        <v>107</v>
      </c>
      <c r="E296" s="53">
        <v>87</v>
      </c>
      <c r="F296" s="53">
        <v>194</v>
      </c>
      <c r="G296" s="53">
        <v>182</v>
      </c>
      <c r="H296" s="53">
        <v>148</v>
      </c>
      <c r="I296" s="53">
        <v>330</v>
      </c>
      <c r="J296" s="83">
        <v>0</v>
      </c>
      <c r="K296" s="53">
        <v>48</v>
      </c>
      <c r="L296" s="83">
        <v>0</v>
      </c>
      <c r="M296" s="260">
        <v>130</v>
      </c>
      <c r="N296" s="53">
        <v>178</v>
      </c>
      <c r="O296" s="260">
        <v>108</v>
      </c>
      <c r="P296" s="83">
        <v>0</v>
      </c>
      <c r="Q296" s="53">
        <v>19</v>
      </c>
      <c r="R296" s="83">
        <v>0</v>
      </c>
      <c r="S296" s="53">
        <v>127</v>
      </c>
      <c r="T296" s="53">
        <v>-9</v>
      </c>
      <c r="U296" s="53">
        <v>28</v>
      </c>
      <c r="V296" s="53">
        <v>19</v>
      </c>
      <c r="X296" s="264"/>
      <c r="Y296" s="264"/>
      <c r="Z296" s="264"/>
      <c r="AA296" s="264"/>
    </row>
    <row r="297" spans="2:27" x14ac:dyDescent="0.25">
      <c r="B297" s="82">
        <v>890</v>
      </c>
      <c r="C297" s="50" t="s">
        <v>208</v>
      </c>
      <c r="D297" s="53">
        <v>618</v>
      </c>
      <c r="E297" s="53">
        <v>505</v>
      </c>
      <c r="F297" s="53">
        <v>1123</v>
      </c>
      <c r="G297" s="53">
        <v>268</v>
      </c>
      <c r="H297" s="53">
        <v>218</v>
      </c>
      <c r="I297" s="53">
        <v>486</v>
      </c>
      <c r="J297" s="83">
        <v>0</v>
      </c>
      <c r="K297" s="53">
        <v>70</v>
      </c>
      <c r="L297" s="83">
        <v>0</v>
      </c>
      <c r="M297" s="260">
        <v>0</v>
      </c>
      <c r="N297" s="53">
        <v>70</v>
      </c>
      <c r="O297" s="260">
        <v>160</v>
      </c>
      <c r="P297" s="83">
        <v>0</v>
      </c>
      <c r="Q297" s="53">
        <v>29</v>
      </c>
      <c r="R297" s="255">
        <v>76</v>
      </c>
      <c r="S297" s="53">
        <v>265</v>
      </c>
      <c r="T297" s="53">
        <v>-13</v>
      </c>
      <c r="U297" s="53">
        <v>-28</v>
      </c>
      <c r="V297" s="53">
        <v>-41</v>
      </c>
      <c r="X297" s="264"/>
      <c r="Y297" s="264"/>
      <c r="Z297" s="264"/>
      <c r="AA297" s="264"/>
    </row>
    <row r="298" spans="2:27" x14ac:dyDescent="0.25">
      <c r="B298" s="82">
        <v>891</v>
      </c>
      <c r="C298" s="50" t="s">
        <v>209</v>
      </c>
      <c r="D298" s="53">
        <v>331</v>
      </c>
      <c r="E298" s="53">
        <v>270</v>
      </c>
      <c r="F298" s="53">
        <v>601</v>
      </c>
      <c r="G298" s="53">
        <v>86</v>
      </c>
      <c r="H298" s="53">
        <v>70</v>
      </c>
      <c r="I298" s="53">
        <v>156</v>
      </c>
      <c r="J298" s="83">
        <v>0</v>
      </c>
      <c r="K298" s="53">
        <v>22</v>
      </c>
      <c r="L298" s="83">
        <v>0</v>
      </c>
      <c r="M298" s="260">
        <v>0</v>
      </c>
      <c r="N298" s="53">
        <v>22</v>
      </c>
      <c r="O298" s="260">
        <v>51</v>
      </c>
      <c r="P298" s="83">
        <v>0</v>
      </c>
      <c r="Q298" s="53">
        <v>9</v>
      </c>
      <c r="R298" s="255">
        <v>122</v>
      </c>
      <c r="S298" s="53">
        <v>182</v>
      </c>
      <c r="T298" s="53">
        <v>-4</v>
      </c>
      <c r="U298" s="53">
        <v>-29</v>
      </c>
      <c r="V298" s="53">
        <v>-33</v>
      </c>
      <c r="X298" s="264"/>
      <c r="Y298" s="264"/>
      <c r="Z298" s="264"/>
      <c r="AA298" s="264"/>
    </row>
    <row r="299" spans="2:27" x14ac:dyDescent="0.25">
      <c r="B299" s="82">
        <v>892</v>
      </c>
      <c r="C299" s="50" t="s">
        <v>210</v>
      </c>
      <c r="D299" s="53">
        <v>449</v>
      </c>
      <c r="E299" s="53">
        <v>367</v>
      </c>
      <c r="F299" s="53">
        <v>816</v>
      </c>
      <c r="G299" s="53">
        <v>349</v>
      </c>
      <c r="H299" s="53">
        <v>284</v>
      </c>
      <c r="I299" s="53">
        <v>633</v>
      </c>
      <c r="J299" s="83">
        <v>0</v>
      </c>
      <c r="K299" s="53">
        <v>91</v>
      </c>
      <c r="L299" s="83">
        <v>0</v>
      </c>
      <c r="M299" s="260">
        <v>304</v>
      </c>
      <c r="N299" s="53">
        <v>395</v>
      </c>
      <c r="O299" s="260">
        <v>208</v>
      </c>
      <c r="P299" s="83">
        <v>0</v>
      </c>
      <c r="Q299" s="53">
        <v>37</v>
      </c>
      <c r="R299" s="255">
        <v>174</v>
      </c>
      <c r="S299" s="53">
        <v>419</v>
      </c>
      <c r="T299" s="53">
        <v>-16</v>
      </c>
      <c r="U299" s="53">
        <v>19</v>
      </c>
      <c r="V299" s="53">
        <v>3</v>
      </c>
      <c r="X299" s="264"/>
      <c r="Y299" s="264"/>
      <c r="Z299" s="264"/>
      <c r="AA299" s="264"/>
    </row>
    <row r="300" spans="2:27" x14ac:dyDescent="0.25">
      <c r="B300" s="82">
        <v>894</v>
      </c>
      <c r="C300" s="50" t="s">
        <v>211</v>
      </c>
      <c r="D300" s="53">
        <v>1027</v>
      </c>
      <c r="E300" s="53">
        <v>839</v>
      </c>
      <c r="F300" s="53">
        <v>1866</v>
      </c>
      <c r="G300" s="53">
        <v>853</v>
      </c>
      <c r="H300" s="53">
        <v>693</v>
      </c>
      <c r="I300" s="53">
        <v>1546</v>
      </c>
      <c r="J300" s="83">
        <v>0</v>
      </c>
      <c r="K300" s="53">
        <v>223</v>
      </c>
      <c r="L300" s="83">
        <v>0</v>
      </c>
      <c r="M300" s="260">
        <v>353</v>
      </c>
      <c r="N300" s="53">
        <v>576</v>
      </c>
      <c r="O300" s="260">
        <v>507</v>
      </c>
      <c r="P300" s="83">
        <v>0</v>
      </c>
      <c r="Q300" s="53">
        <v>91</v>
      </c>
      <c r="R300" s="255">
        <v>26</v>
      </c>
      <c r="S300" s="53">
        <v>624</v>
      </c>
      <c r="T300" s="53">
        <v>-39</v>
      </c>
      <c r="U300" s="53">
        <v>54</v>
      </c>
      <c r="V300" s="53">
        <v>15</v>
      </c>
      <c r="X300" s="264"/>
      <c r="Y300" s="264"/>
      <c r="Z300" s="264"/>
      <c r="AA300" s="264"/>
    </row>
    <row r="301" spans="2:27" ht="16.5" x14ac:dyDescent="0.35">
      <c r="B301" s="82">
        <v>895</v>
      </c>
      <c r="C301" s="50" t="s">
        <v>212</v>
      </c>
      <c r="D301" s="84">
        <v>815</v>
      </c>
      <c r="E301" s="84">
        <v>666</v>
      </c>
      <c r="F301" s="84">
        <v>1481</v>
      </c>
      <c r="G301" s="84">
        <v>573</v>
      </c>
      <c r="H301" s="84">
        <v>466</v>
      </c>
      <c r="I301" s="84">
        <v>1039</v>
      </c>
      <c r="J301" s="85">
        <v>0</v>
      </c>
      <c r="K301" s="84">
        <v>150</v>
      </c>
      <c r="L301" s="85">
        <v>0</v>
      </c>
      <c r="M301" s="84">
        <v>101</v>
      </c>
      <c r="N301" s="84">
        <v>251</v>
      </c>
      <c r="O301" s="259">
        <v>341</v>
      </c>
      <c r="P301" s="85">
        <v>0</v>
      </c>
      <c r="Q301" s="84">
        <v>61</v>
      </c>
      <c r="R301" s="259">
        <v>30</v>
      </c>
      <c r="S301" s="84">
        <v>432</v>
      </c>
      <c r="T301" s="84">
        <v>-26</v>
      </c>
      <c r="U301" s="84">
        <v>21</v>
      </c>
      <c r="V301" s="84">
        <v>-5</v>
      </c>
      <c r="X301" s="264"/>
      <c r="Y301" s="264"/>
      <c r="Z301" s="264"/>
      <c r="AA301" s="264"/>
    </row>
    <row r="302" spans="2:27" ht="28.5" customHeight="1" x14ac:dyDescent="0.35">
      <c r="B302" s="55"/>
      <c r="C302" s="245" t="s">
        <v>270</v>
      </c>
      <c r="D302" s="251">
        <v>1835060</v>
      </c>
      <c r="E302" s="251">
        <v>1498980</v>
      </c>
      <c r="F302" s="251">
        <v>3334040</v>
      </c>
      <c r="G302" s="251">
        <f t="shared" ref="G302:V302" si="4">SUM(G282:G301)+SUM(G228:G267)+SUM(G174:G213)+SUM(G120:G159)+SUM(G67:G106)</f>
        <v>1119660</v>
      </c>
      <c r="H302" s="251">
        <f t="shared" si="4"/>
        <v>909308</v>
      </c>
      <c r="I302" s="251">
        <f t="shared" si="4"/>
        <v>2028968</v>
      </c>
      <c r="J302" s="251">
        <f t="shared" si="4"/>
        <v>0</v>
      </c>
      <c r="K302" s="251">
        <f t="shared" si="4"/>
        <v>292832</v>
      </c>
      <c r="L302" s="251">
        <f t="shared" si="4"/>
        <v>0</v>
      </c>
      <c r="M302" s="251">
        <f t="shared" si="4"/>
        <v>67699</v>
      </c>
      <c r="N302" s="251">
        <f t="shared" si="4"/>
        <v>360531</v>
      </c>
      <c r="O302" s="251">
        <f t="shared" si="4"/>
        <v>665825</v>
      </c>
      <c r="P302" s="251">
        <f t="shared" si="4"/>
        <v>0</v>
      </c>
      <c r="Q302" s="251">
        <f t="shared" si="4"/>
        <v>119448</v>
      </c>
      <c r="R302" s="251">
        <f t="shared" si="4"/>
        <v>46404</v>
      </c>
      <c r="S302" s="251">
        <f t="shared" si="4"/>
        <v>831677</v>
      </c>
      <c r="T302" s="251">
        <f t="shared" si="4"/>
        <v>-50913</v>
      </c>
      <c r="U302" s="251">
        <f t="shared" si="4"/>
        <v>3638</v>
      </c>
      <c r="V302" s="251">
        <f t="shared" si="4"/>
        <v>-47275</v>
      </c>
      <c r="X302" s="264"/>
      <c r="Y302" s="264"/>
      <c r="Z302" s="264"/>
      <c r="AA302" s="264"/>
    </row>
    <row r="303" spans="2:27" x14ac:dyDescent="0.25">
      <c r="B303" s="55"/>
      <c r="C303" s="50"/>
      <c r="D303" s="50"/>
      <c r="E303" s="50"/>
      <c r="F303" s="50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5"/>
      <c r="U303" s="52"/>
      <c r="V303" s="52"/>
    </row>
    <row r="304" spans="2:27" ht="16.5" x14ac:dyDescent="0.35">
      <c r="B304" s="55"/>
      <c r="C304" s="50" t="s">
        <v>267</v>
      </c>
      <c r="D304" s="84">
        <v>1891367</v>
      </c>
      <c r="E304" s="84">
        <v>1524516</v>
      </c>
      <c r="F304" s="84">
        <v>3415883</v>
      </c>
      <c r="G304" s="84">
        <f t="shared" ref="G304:V304" si="5">G302+G50+G34</f>
        <v>1146920</v>
      </c>
      <c r="H304" s="84">
        <f t="shared" si="5"/>
        <v>921564</v>
      </c>
      <c r="I304" s="84">
        <f t="shared" si="5"/>
        <v>2068484</v>
      </c>
      <c r="J304" s="84">
        <f t="shared" si="5"/>
        <v>0</v>
      </c>
      <c r="K304" s="84">
        <f t="shared" si="5"/>
        <v>299961</v>
      </c>
      <c r="L304" s="84">
        <f t="shared" si="5"/>
        <v>0</v>
      </c>
      <c r="M304" s="84">
        <f t="shared" si="5"/>
        <v>69336</v>
      </c>
      <c r="N304" s="84">
        <f t="shared" si="5"/>
        <v>369297</v>
      </c>
      <c r="O304" s="84">
        <f t="shared" si="5"/>
        <v>682034</v>
      </c>
      <c r="P304" s="84">
        <f t="shared" si="5"/>
        <v>0</v>
      </c>
      <c r="Q304" s="84">
        <f t="shared" si="5"/>
        <v>122356</v>
      </c>
      <c r="R304" s="84">
        <f t="shared" si="5"/>
        <v>54687</v>
      </c>
      <c r="S304" s="84">
        <f t="shared" si="5"/>
        <v>859077</v>
      </c>
      <c r="T304" s="84">
        <f t="shared" si="5"/>
        <v>-52151</v>
      </c>
      <c r="U304" s="84">
        <f t="shared" si="5"/>
        <v>1997</v>
      </c>
      <c r="V304" s="84">
        <f t="shared" si="5"/>
        <v>-50154</v>
      </c>
      <c r="X304" s="264"/>
      <c r="Y304" s="264"/>
      <c r="Z304" s="264"/>
      <c r="AA304" s="264"/>
    </row>
    <row r="305" spans="2:27" ht="16.5" x14ac:dyDescent="0.35">
      <c r="B305" s="55"/>
      <c r="C305" s="50"/>
      <c r="D305" s="84"/>
      <c r="E305" s="84"/>
      <c r="F305" s="84"/>
      <c r="G305" s="84"/>
      <c r="H305" s="84"/>
      <c r="I305" s="84"/>
      <c r="J305" s="85"/>
      <c r="K305" s="84"/>
      <c r="L305" s="85"/>
      <c r="M305" s="84"/>
      <c r="N305" s="84"/>
      <c r="O305" s="84"/>
      <c r="P305" s="85"/>
      <c r="Q305" s="84"/>
      <c r="R305" s="84"/>
      <c r="S305" s="84"/>
      <c r="T305" s="84"/>
      <c r="U305" s="84"/>
      <c r="V305" s="84"/>
    </row>
    <row r="306" spans="2:27" ht="16.5" x14ac:dyDescent="0.35">
      <c r="B306" s="55"/>
      <c r="C306" s="257" t="s">
        <v>284</v>
      </c>
      <c r="D306" s="258">
        <v>0</v>
      </c>
      <c r="E306" s="259">
        <v>1571285</v>
      </c>
      <c r="F306" s="258">
        <v>0</v>
      </c>
      <c r="G306" s="259">
        <v>0</v>
      </c>
      <c r="H306" s="259">
        <v>0</v>
      </c>
      <c r="I306" s="259">
        <v>0</v>
      </c>
      <c r="J306" s="259">
        <v>0</v>
      </c>
      <c r="K306" s="259">
        <v>247288</v>
      </c>
      <c r="L306" s="259">
        <v>0</v>
      </c>
      <c r="M306" s="259">
        <v>29305</v>
      </c>
      <c r="N306" s="259">
        <f>SUM(J306:M306)</f>
        <v>276593</v>
      </c>
      <c r="O306" s="259">
        <v>562268</v>
      </c>
      <c r="P306" s="259">
        <v>0</v>
      </c>
      <c r="Q306" s="259">
        <v>100870</v>
      </c>
      <c r="R306" s="259">
        <v>35995</v>
      </c>
      <c r="S306" s="259">
        <f>SUM(O306:R306)</f>
        <v>699133</v>
      </c>
      <c r="T306" s="259">
        <v>-42997</v>
      </c>
      <c r="U306" s="259">
        <v>213</v>
      </c>
      <c r="V306" s="259">
        <f>T306+U306</f>
        <v>-42784</v>
      </c>
      <c r="W306" s="259"/>
      <c r="X306" s="264"/>
      <c r="Y306" s="264"/>
      <c r="Z306" s="264"/>
      <c r="AA306" s="264"/>
    </row>
    <row r="307" spans="2:27" ht="16.5" x14ac:dyDescent="0.35">
      <c r="B307" s="55"/>
      <c r="C307" s="50"/>
      <c r="D307" s="50"/>
      <c r="E307" s="50"/>
      <c r="F307" s="50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</row>
    <row r="308" spans="2:27" s="90" customFormat="1" ht="16.5" x14ac:dyDescent="0.35">
      <c r="B308" s="55"/>
      <c r="C308" s="50" t="s">
        <v>271</v>
      </c>
      <c r="D308" s="183">
        <f t="shared" ref="D308:V308" si="6">D304+D306+D24</f>
        <v>1994497</v>
      </c>
      <c r="E308" s="183">
        <f t="shared" si="6"/>
        <v>3142570</v>
      </c>
      <c r="F308" s="183">
        <f t="shared" si="6"/>
        <v>3565782</v>
      </c>
      <c r="G308" s="183">
        <f t="shared" si="6"/>
        <v>1200189</v>
      </c>
      <c r="H308" s="183">
        <f t="shared" si="6"/>
        <v>945518</v>
      </c>
      <c r="I308" s="183">
        <f t="shared" si="6"/>
        <v>2145707</v>
      </c>
      <c r="J308" s="183">
        <f t="shared" si="6"/>
        <v>0</v>
      </c>
      <c r="K308" s="183">
        <f t="shared" si="6"/>
        <v>561182</v>
      </c>
      <c r="L308" s="183">
        <f t="shared" si="6"/>
        <v>0</v>
      </c>
      <c r="M308" s="183">
        <f t="shared" si="6"/>
        <v>99820</v>
      </c>
      <c r="N308" s="183">
        <f t="shared" si="6"/>
        <v>661002</v>
      </c>
      <c r="O308" s="183">
        <f t="shared" si="6"/>
        <v>1275979</v>
      </c>
      <c r="P308" s="183">
        <f t="shared" si="6"/>
        <v>0</v>
      </c>
      <c r="Q308" s="183">
        <f t="shared" si="6"/>
        <v>228909</v>
      </c>
      <c r="R308" s="183">
        <f t="shared" si="6"/>
        <v>99820</v>
      </c>
      <c r="S308" s="183">
        <f t="shared" si="6"/>
        <v>1604708</v>
      </c>
      <c r="T308" s="183">
        <f t="shared" si="6"/>
        <v>-97575</v>
      </c>
      <c r="U308" s="183">
        <f t="shared" si="6"/>
        <v>0</v>
      </c>
      <c r="V308" s="183">
        <f t="shared" si="6"/>
        <v>-97575</v>
      </c>
      <c r="X308" s="264"/>
      <c r="Y308" s="264"/>
      <c r="Z308" s="264"/>
      <c r="AA308" s="264"/>
    </row>
    <row r="309" spans="2:27" x14ac:dyDescent="0.25">
      <c r="B309" s="55"/>
      <c r="C309" s="50"/>
      <c r="D309" s="50"/>
      <c r="E309" s="50"/>
      <c r="F309" s="50"/>
      <c r="G309" s="52"/>
      <c r="H309" s="52"/>
      <c r="I309" s="52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</row>
    <row r="310" spans="2:27" x14ac:dyDescent="0.25">
      <c r="B310" s="55"/>
      <c r="C310" s="50"/>
      <c r="D310" s="50"/>
      <c r="E310" s="50"/>
      <c r="F310" s="50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</row>
    <row r="311" spans="2:27" x14ac:dyDescent="0.25">
      <c r="B311" s="55"/>
      <c r="C311" s="50"/>
      <c r="D311" s="50"/>
      <c r="E311" s="50"/>
      <c r="F311" s="50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2:27" x14ac:dyDescent="0.25">
      <c r="C312" s="50"/>
      <c r="D312" s="50"/>
      <c r="E312" s="50"/>
      <c r="F312" s="50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2:27" x14ac:dyDescent="0.25">
      <c r="C313" s="50"/>
      <c r="D313" s="50"/>
      <c r="E313" s="50"/>
      <c r="F313" s="50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2:27" x14ac:dyDescent="0.25">
      <c r="C314" s="50"/>
      <c r="D314" s="50"/>
      <c r="E314" s="50"/>
      <c r="F314" s="50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2:27" x14ac:dyDescent="0.25">
      <c r="C315" s="50"/>
      <c r="D315" s="50"/>
      <c r="E315" s="50"/>
      <c r="F315" s="50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2:27" x14ac:dyDescent="0.25">
      <c r="C316" s="50"/>
      <c r="D316" s="50"/>
      <c r="E316" s="50"/>
      <c r="F316" s="50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2:27" x14ac:dyDescent="0.25">
      <c r="C317" s="50"/>
      <c r="D317" s="50"/>
      <c r="E317" s="50"/>
      <c r="F317" s="50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2:27" x14ac:dyDescent="0.25">
      <c r="C318" s="50"/>
      <c r="D318" s="50"/>
      <c r="E318" s="50"/>
      <c r="F318" s="50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2:27" x14ac:dyDescent="0.25">
      <c r="C319" s="50"/>
      <c r="D319" s="50"/>
      <c r="E319" s="50"/>
      <c r="F319" s="50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2:27" x14ac:dyDescent="0.25">
      <c r="C320" s="50"/>
      <c r="D320" s="50"/>
      <c r="E320" s="50"/>
      <c r="F320" s="50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3:22" x14ac:dyDescent="0.25">
      <c r="C321" s="50"/>
      <c r="D321" s="50"/>
      <c r="E321" s="50"/>
      <c r="F321" s="50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</row>
    <row r="322" spans="3:22" x14ac:dyDescent="0.25">
      <c r="C322" s="50"/>
      <c r="D322" s="50"/>
      <c r="E322" s="50"/>
      <c r="F322" s="50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3:22" x14ac:dyDescent="0.25">
      <c r="C323" s="50"/>
      <c r="D323" s="50"/>
      <c r="E323" s="50"/>
      <c r="F323" s="50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</row>
    <row r="324" spans="3:22" x14ac:dyDescent="0.25">
      <c r="C324" s="50"/>
      <c r="D324" s="50"/>
      <c r="E324" s="50"/>
      <c r="F324" s="50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3:22" x14ac:dyDescent="0.25">
      <c r="C325" s="50"/>
      <c r="D325" s="50"/>
      <c r="E325" s="50"/>
      <c r="F325" s="50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3:22" x14ac:dyDescent="0.25">
      <c r="C326" s="50"/>
      <c r="D326" s="50"/>
      <c r="E326" s="50"/>
      <c r="F326" s="50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3:22" x14ac:dyDescent="0.25">
      <c r="C327" s="50"/>
      <c r="D327" s="50"/>
      <c r="E327" s="50"/>
      <c r="F327" s="50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3:22" x14ac:dyDescent="0.25">
      <c r="C328" s="50"/>
      <c r="D328" s="50"/>
      <c r="E328" s="50"/>
      <c r="F328" s="50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</row>
    <row r="329" spans="3:22" x14ac:dyDescent="0.25">
      <c r="C329" s="50"/>
      <c r="D329" s="50"/>
      <c r="E329" s="50"/>
      <c r="F329" s="50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3:22" x14ac:dyDescent="0.25">
      <c r="C330" s="50"/>
      <c r="D330" s="50"/>
      <c r="E330" s="50"/>
      <c r="F330" s="50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3:22" x14ac:dyDescent="0.25">
      <c r="C331" s="50"/>
      <c r="D331" s="50"/>
      <c r="E331" s="50"/>
      <c r="F331" s="50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3:22" x14ac:dyDescent="0.25">
      <c r="C332" s="50"/>
      <c r="D332" s="50"/>
      <c r="E332" s="50"/>
      <c r="F332" s="50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3:22" x14ac:dyDescent="0.25">
      <c r="C333" s="50"/>
      <c r="D333" s="50"/>
      <c r="E333" s="50"/>
      <c r="F333" s="50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3:22" x14ac:dyDescent="0.25">
      <c r="C334" s="50"/>
      <c r="D334" s="50"/>
      <c r="E334" s="50"/>
      <c r="F334" s="50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3:22" x14ac:dyDescent="0.25">
      <c r="C335" s="50"/>
      <c r="D335" s="50"/>
      <c r="E335" s="50"/>
      <c r="F335" s="50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3:22" x14ac:dyDescent="0.25">
      <c r="C336" s="50"/>
      <c r="D336" s="50"/>
      <c r="E336" s="50"/>
      <c r="F336" s="50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</row>
    <row r="337" spans="3:22" x14ac:dyDescent="0.25">
      <c r="C337" s="50"/>
      <c r="D337" s="50"/>
      <c r="E337" s="50"/>
      <c r="F337" s="50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</row>
    <row r="338" spans="3:22" x14ac:dyDescent="0.25">
      <c r="C338" s="50"/>
      <c r="D338" s="50"/>
      <c r="E338" s="50"/>
      <c r="F338" s="50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</row>
    <row r="339" spans="3:22" x14ac:dyDescent="0.25">
      <c r="C339" s="50"/>
      <c r="D339" s="50"/>
      <c r="E339" s="50"/>
      <c r="F339" s="50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</row>
    <row r="340" spans="3:22" x14ac:dyDescent="0.25">
      <c r="C340" s="50"/>
      <c r="D340" s="50"/>
      <c r="E340" s="50"/>
      <c r="F340" s="50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</row>
    <row r="341" spans="3:22" x14ac:dyDescent="0.25">
      <c r="C341" s="50"/>
      <c r="D341" s="50"/>
      <c r="E341" s="50"/>
      <c r="F341" s="50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</row>
    <row r="342" spans="3:22" x14ac:dyDescent="0.25">
      <c r="C342" s="50"/>
      <c r="D342" s="50"/>
      <c r="E342" s="50"/>
      <c r="F342" s="50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3:22" x14ac:dyDescent="0.25">
      <c r="C343" s="50"/>
      <c r="D343" s="50"/>
      <c r="E343" s="50"/>
      <c r="F343" s="50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</row>
    <row r="344" spans="3:22" x14ac:dyDescent="0.25">
      <c r="C344" s="50"/>
      <c r="D344" s="50"/>
      <c r="E344" s="50"/>
      <c r="F344" s="50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</row>
    <row r="345" spans="3:22" x14ac:dyDescent="0.25">
      <c r="C345" s="50"/>
      <c r="D345" s="50"/>
      <c r="E345" s="50"/>
      <c r="F345" s="50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</row>
    <row r="346" spans="3:22" x14ac:dyDescent="0.25">
      <c r="C346" s="50"/>
      <c r="D346" s="50"/>
      <c r="E346" s="50"/>
      <c r="F346" s="50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</row>
    <row r="347" spans="3:22" x14ac:dyDescent="0.25">
      <c r="C347" s="50"/>
      <c r="D347" s="50"/>
      <c r="E347" s="50"/>
      <c r="F347" s="50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</row>
    <row r="348" spans="3:22" x14ac:dyDescent="0.25">
      <c r="C348" s="50"/>
      <c r="D348" s="50"/>
      <c r="E348" s="50"/>
      <c r="F348" s="50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</row>
    <row r="349" spans="3:22" x14ac:dyDescent="0.25">
      <c r="C349" s="50"/>
      <c r="D349" s="50"/>
      <c r="E349" s="50"/>
      <c r="F349" s="50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</row>
    <row r="350" spans="3:22" x14ac:dyDescent="0.25">
      <c r="C350" s="50"/>
      <c r="D350" s="50"/>
      <c r="E350" s="50"/>
      <c r="F350" s="50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3:22" x14ac:dyDescent="0.25">
      <c r="C351" s="50"/>
      <c r="D351" s="50"/>
      <c r="E351" s="50"/>
      <c r="F351" s="50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</row>
    <row r="352" spans="3:22" x14ac:dyDescent="0.25">
      <c r="C352" s="50"/>
      <c r="D352" s="50"/>
      <c r="E352" s="50"/>
      <c r="F352" s="50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</row>
    <row r="353" spans="3:22" x14ac:dyDescent="0.25">
      <c r="C353" s="50"/>
      <c r="D353" s="50"/>
      <c r="E353" s="50"/>
      <c r="F353" s="50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</row>
    <row r="354" spans="3:22" x14ac:dyDescent="0.25">
      <c r="C354" s="50"/>
      <c r="D354" s="50"/>
      <c r="E354" s="50"/>
      <c r="F354" s="50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3:22" x14ac:dyDescent="0.25">
      <c r="C355" s="50"/>
      <c r="D355" s="50"/>
      <c r="E355" s="50"/>
      <c r="F355" s="50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</row>
    <row r="356" spans="3:22" x14ac:dyDescent="0.25">
      <c r="C356" s="50"/>
      <c r="D356" s="50"/>
      <c r="E356" s="50"/>
      <c r="F356" s="50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</row>
    <row r="357" spans="3:22" x14ac:dyDescent="0.25">
      <c r="C357" s="50"/>
      <c r="D357" s="50"/>
      <c r="E357" s="50"/>
      <c r="F357" s="50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</row>
    <row r="358" spans="3:22" x14ac:dyDescent="0.25">
      <c r="C358" s="50"/>
      <c r="D358" s="50"/>
      <c r="E358" s="50"/>
      <c r="F358" s="50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</row>
    <row r="359" spans="3:22" x14ac:dyDescent="0.25">
      <c r="C359" s="50"/>
      <c r="D359" s="50"/>
      <c r="E359" s="50"/>
      <c r="F359" s="50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</row>
    <row r="360" spans="3:22" x14ac:dyDescent="0.25">
      <c r="C360" s="50"/>
      <c r="D360" s="50"/>
      <c r="E360" s="50"/>
      <c r="F360" s="50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</row>
    <row r="361" spans="3:22" x14ac:dyDescent="0.25">
      <c r="C361" s="50"/>
      <c r="D361" s="50"/>
      <c r="E361" s="50"/>
      <c r="F361" s="50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</row>
    <row r="362" spans="3:22" x14ac:dyDescent="0.25">
      <c r="C362" s="50"/>
      <c r="D362" s="50"/>
      <c r="E362" s="50"/>
      <c r="F362" s="50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</row>
    <row r="363" spans="3:22" x14ac:dyDescent="0.25">
      <c r="C363" s="50"/>
      <c r="D363" s="50"/>
      <c r="E363" s="50"/>
      <c r="F363" s="50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</row>
    <row r="364" spans="3:22" x14ac:dyDescent="0.25">
      <c r="C364" s="50"/>
      <c r="D364" s="50"/>
      <c r="E364" s="50"/>
      <c r="F364" s="50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</row>
    <row r="365" spans="3:22" x14ac:dyDescent="0.25">
      <c r="C365" s="50"/>
      <c r="D365" s="50"/>
      <c r="E365" s="50"/>
      <c r="F365" s="50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</row>
    <row r="366" spans="3:22" x14ac:dyDescent="0.25">
      <c r="C366" s="50"/>
      <c r="D366" s="50"/>
      <c r="E366" s="50"/>
      <c r="F366" s="50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</row>
    <row r="367" spans="3:22" x14ac:dyDescent="0.25">
      <c r="C367" s="50"/>
      <c r="D367" s="50"/>
      <c r="E367" s="50"/>
      <c r="F367" s="50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</row>
    <row r="368" spans="3:22" x14ac:dyDescent="0.25">
      <c r="C368" s="50"/>
      <c r="D368" s="50"/>
      <c r="E368" s="50"/>
      <c r="F368" s="50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</row>
    <row r="369" spans="3:22" x14ac:dyDescent="0.25">
      <c r="C369" s="50"/>
      <c r="D369" s="50"/>
      <c r="E369" s="50"/>
      <c r="F369" s="50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</row>
    <row r="370" spans="3:22" x14ac:dyDescent="0.25">
      <c r="C370" s="50"/>
      <c r="D370" s="50"/>
      <c r="E370" s="50"/>
      <c r="F370" s="50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</row>
    <row r="371" spans="3:22" x14ac:dyDescent="0.25">
      <c r="C371" s="50"/>
      <c r="D371" s="50"/>
      <c r="E371" s="50"/>
      <c r="F371" s="50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</row>
    <row r="372" spans="3:22" x14ac:dyDescent="0.25">
      <c r="C372" s="50"/>
      <c r="D372" s="50"/>
      <c r="E372" s="50"/>
      <c r="F372" s="50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</row>
    <row r="373" spans="3:22" x14ac:dyDescent="0.25">
      <c r="C373" s="50"/>
      <c r="D373" s="50"/>
      <c r="E373" s="50"/>
      <c r="F373" s="50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</row>
    <row r="374" spans="3:22" x14ac:dyDescent="0.25">
      <c r="C374" s="50"/>
      <c r="D374" s="50"/>
      <c r="E374" s="50"/>
      <c r="F374" s="50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</row>
    <row r="375" spans="3:22" x14ac:dyDescent="0.25">
      <c r="C375" s="50"/>
      <c r="D375" s="50"/>
      <c r="E375" s="50"/>
      <c r="F375" s="50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</row>
    <row r="376" spans="3:22" x14ac:dyDescent="0.25">
      <c r="C376" s="50"/>
      <c r="D376" s="50"/>
      <c r="E376" s="50"/>
      <c r="F376" s="50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</row>
    <row r="377" spans="3:22" x14ac:dyDescent="0.25">
      <c r="C377" s="50"/>
      <c r="D377" s="50"/>
      <c r="E377" s="50"/>
      <c r="F377" s="50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</row>
    <row r="378" spans="3:22" x14ac:dyDescent="0.25">
      <c r="C378" s="50"/>
      <c r="D378" s="50"/>
      <c r="E378" s="50"/>
      <c r="F378" s="50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</row>
    <row r="379" spans="3:22" x14ac:dyDescent="0.25">
      <c r="C379" s="50"/>
      <c r="D379" s="50"/>
      <c r="E379" s="50"/>
      <c r="F379" s="50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</row>
    <row r="380" spans="3:22" x14ac:dyDescent="0.25">
      <c r="C380" s="50"/>
      <c r="D380" s="50"/>
      <c r="E380" s="50"/>
      <c r="F380" s="50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</row>
    <row r="381" spans="3:22" x14ac:dyDescent="0.25">
      <c r="C381" s="50"/>
      <c r="D381" s="50"/>
      <c r="E381" s="50"/>
      <c r="F381" s="50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</row>
    <row r="382" spans="3:22" x14ac:dyDescent="0.25">
      <c r="C382" s="50"/>
      <c r="D382" s="50"/>
      <c r="E382" s="50"/>
      <c r="F382" s="50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</row>
    <row r="383" spans="3:22" x14ac:dyDescent="0.25">
      <c r="C383" s="50"/>
      <c r="D383" s="50"/>
      <c r="E383" s="50"/>
      <c r="F383" s="50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</row>
    <row r="384" spans="3:22" x14ac:dyDescent="0.25">
      <c r="C384" s="50"/>
      <c r="D384" s="50"/>
      <c r="E384" s="50"/>
      <c r="F384" s="50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</row>
    <row r="385" spans="3:22" x14ac:dyDescent="0.25">
      <c r="C385" s="50"/>
      <c r="D385" s="50"/>
      <c r="E385" s="50"/>
      <c r="F385" s="50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</row>
    <row r="386" spans="3:22" x14ac:dyDescent="0.25">
      <c r="C386" s="50"/>
      <c r="D386" s="50"/>
      <c r="E386" s="50"/>
      <c r="F386" s="50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</row>
    <row r="387" spans="3:22" x14ac:dyDescent="0.25">
      <c r="C387" s="50"/>
      <c r="D387" s="50"/>
      <c r="E387" s="50"/>
      <c r="F387" s="50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</row>
    <row r="388" spans="3:22" x14ac:dyDescent="0.25">
      <c r="C388" s="50"/>
      <c r="D388" s="50"/>
      <c r="E388" s="50"/>
      <c r="F388" s="50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</row>
    <row r="389" spans="3:22" x14ac:dyDescent="0.25">
      <c r="C389" s="50"/>
      <c r="D389" s="50"/>
      <c r="E389" s="50"/>
      <c r="F389" s="50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</row>
    <row r="390" spans="3:22" x14ac:dyDescent="0.25">
      <c r="C390" s="50"/>
      <c r="D390" s="50"/>
      <c r="E390" s="50"/>
      <c r="F390" s="50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</row>
    <row r="391" spans="3:22" x14ac:dyDescent="0.25">
      <c r="C391" s="50"/>
      <c r="D391" s="50"/>
      <c r="E391" s="50"/>
      <c r="F391" s="50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</row>
    <row r="392" spans="3:22" x14ac:dyDescent="0.25">
      <c r="C392" s="50"/>
      <c r="D392" s="50"/>
      <c r="E392" s="50"/>
      <c r="F392" s="50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</row>
    <row r="393" spans="3:22" x14ac:dyDescent="0.25">
      <c r="C393" s="50"/>
      <c r="D393" s="50"/>
      <c r="E393" s="50"/>
      <c r="F393" s="50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</row>
    <row r="394" spans="3:22" x14ac:dyDescent="0.25">
      <c r="C394" s="50"/>
      <c r="D394" s="50"/>
      <c r="E394" s="50"/>
      <c r="F394" s="50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</row>
    <row r="395" spans="3:22" x14ac:dyDescent="0.25">
      <c r="C395" s="50"/>
      <c r="D395" s="50"/>
      <c r="E395" s="50"/>
      <c r="F395" s="50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</row>
    <row r="396" spans="3:22" x14ac:dyDescent="0.25">
      <c r="C396" s="50"/>
      <c r="D396" s="50"/>
      <c r="E396" s="50"/>
      <c r="F396" s="50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</row>
    <row r="397" spans="3:22" x14ac:dyDescent="0.25">
      <c r="C397" s="50"/>
      <c r="D397" s="50"/>
      <c r="E397" s="50"/>
      <c r="F397" s="50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</row>
    <row r="398" spans="3:22" x14ac:dyDescent="0.25">
      <c r="C398" s="50"/>
      <c r="D398" s="50"/>
      <c r="E398" s="50"/>
      <c r="F398" s="50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</row>
    <row r="399" spans="3:22" x14ac:dyDescent="0.25">
      <c r="C399" s="50"/>
      <c r="D399" s="50"/>
      <c r="E399" s="50"/>
      <c r="F399" s="50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</row>
    <row r="400" spans="3:22" x14ac:dyDescent="0.25">
      <c r="C400" s="50"/>
      <c r="D400" s="50"/>
      <c r="E400" s="50"/>
      <c r="F400" s="50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</row>
    <row r="401" spans="3:22" x14ac:dyDescent="0.25">
      <c r="C401" s="50"/>
      <c r="D401" s="50"/>
      <c r="E401" s="50"/>
      <c r="F401" s="50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</row>
    <row r="402" spans="3:22" x14ac:dyDescent="0.25">
      <c r="C402" s="50"/>
      <c r="D402" s="50"/>
      <c r="E402" s="50"/>
      <c r="F402" s="50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</row>
    <row r="403" spans="3:22" x14ac:dyDescent="0.25">
      <c r="C403" s="50"/>
      <c r="D403" s="50"/>
      <c r="E403" s="50"/>
      <c r="F403" s="50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</row>
    <row r="404" spans="3:22" x14ac:dyDescent="0.25">
      <c r="C404" s="50"/>
      <c r="D404" s="50"/>
      <c r="E404" s="50"/>
      <c r="F404" s="50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</row>
    <row r="405" spans="3:22" x14ac:dyDescent="0.25">
      <c r="C405" s="50"/>
      <c r="D405" s="50"/>
      <c r="E405" s="50"/>
      <c r="F405" s="50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</row>
    <row r="406" spans="3:22" x14ac:dyDescent="0.25">
      <c r="C406" s="50"/>
      <c r="D406" s="50"/>
      <c r="E406" s="50"/>
      <c r="F406" s="50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</row>
    <row r="407" spans="3:22" x14ac:dyDescent="0.25">
      <c r="C407" s="50"/>
      <c r="D407" s="50"/>
      <c r="E407" s="50"/>
      <c r="F407" s="50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</row>
    <row r="408" spans="3:22" x14ac:dyDescent="0.25">
      <c r="C408" s="50"/>
      <c r="D408" s="50"/>
      <c r="E408" s="50"/>
      <c r="F408" s="50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</row>
    <row r="409" spans="3:22" x14ac:dyDescent="0.25">
      <c r="C409" s="50"/>
      <c r="D409" s="50"/>
      <c r="E409" s="50"/>
      <c r="F409" s="50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</row>
    <row r="410" spans="3:22" x14ac:dyDescent="0.25">
      <c r="C410" s="50"/>
      <c r="D410" s="50"/>
      <c r="E410" s="50"/>
      <c r="F410" s="50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</row>
    <row r="411" spans="3:22" x14ac:dyDescent="0.25">
      <c r="C411" s="50"/>
      <c r="D411" s="50"/>
      <c r="E411" s="50"/>
      <c r="F411" s="50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</row>
    <row r="412" spans="3:22" x14ac:dyDescent="0.25">
      <c r="C412" s="50"/>
      <c r="D412" s="50"/>
      <c r="E412" s="50"/>
      <c r="F412" s="50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3:22" x14ac:dyDescent="0.25">
      <c r="C413" s="50"/>
      <c r="D413" s="50"/>
      <c r="E413" s="50"/>
      <c r="F413" s="50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</row>
    <row r="414" spans="3:22" x14ac:dyDescent="0.25">
      <c r="C414" s="50"/>
      <c r="D414" s="50"/>
      <c r="E414" s="50"/>
      <c r="F414" s="50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</row>
    <row r="415" spans="3:22" x14ac:dyDescent="0.25">
      <c r="C415" s="50"/>
      <c r="D415" s="50"/>
      <c r="E415" s="50"/>
      <c r="F415" s="50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</row>
    <row r="416" spans="3:22" x14ac:dyDescent="0.25">
      <c r="C416" s="50"/>
      <c r="D416" s="50"/>
      <c r="E416" s="50"/>
      <c r="F416" s="50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</row>
    <row r="417" spans="3:22" x14ac:dyDescent="0.25">
      <c r="C417" s="50"/>
      <c r="D417" s="50"/>
      <c r="E417" s="50"/>
      <c r="F417" s="50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</row>
    <row r="418" spans="3:22" x14ac:dyDescent="0.25">
      <c r="C418" s="50"/>
      <c r="D418" s="50"/>
      <c r="E418" s="50"/>
      <c r="F418" s="50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</row>
    <row r="419" spans="3:22" x14ac:dyDescent="0.25">
      <c r="C419" s="50"/>
      <c r="D419" s="50"/>
      <c r="E419" s="50"/>
      <c r="F419" s="50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</row>
    <row r="420" spans="3:22" x14ac:dyDescent="0.25">
      <c r="C420" s="50"/>
      <c r="D420" s="50"/>
      <c r="E420" s="50"/>
      <c r="F420" s="50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</row>
    <row r="421" spans="3:22" x14ac:dyDescent="0.25">
      <c r="C421" s="50"/>
      <c r="D421" s="50"/>
      <c r="E421" s="50"/>
      <c r="F421" s="50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</row>
    <row r="422" spans="3:22" x14ac:dyDescent="0.25">
      <c r="C422" s="50"/>
      <c r="D422" s="50"/>
      <c r="E422" s="50"/>
      <c r="F422" s="50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</row>
    <row r="423" spans="3:22" x14ac:dyDescent="0.25">
      <c r="C423" s="50"/>
      <c r="D423" s="50"/>
      <c r="E423" s="50"/>
      <c r="F423" s="50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</row>
    <row r="424" spans="3:22" x14ac:dyDescent="0.25">
      <c r="C424" s="50"/>
      <c r="D424" s="50"/>
      <c r="E424" s="50"/>
      <c r="F424" s="50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</row>
    <row r="425" spans="3:22" x14ac:dyDescent="0.25">
      <c r="C425" s="50"/>
      <c r="D425" s="50"/>
      <c r="E425" s="50"/>
      <c r="F425" s="50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</row>
    <row r="426" spans="3:22" x14ac:dyDescent="0.25">
      <c r="C426" s="50"/>
      <c r="D426" s="50"/>
      <c r="E426" s="50"/>
      <c r="F426" s="50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</row>
    <row r="427" spans="3:22" x14ac:dyDescent="0.25">
      <c r="C427" s="50"/>
      <c r="D427" s="50"/>
      <c r="E427" s="50"/>
      <c r="F427" s="50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</row>
    <row r="428" spans="3:22" x14ac:dyDescent="0.25">
      <c r="C428" s="50"/>
      <c r="D428" s="50"/>
      <c r="E428" s="50"/>
      <c r="F428" s="50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</row>
    <row r="429" spans="3:22" x14ac:dyDescent="0.25">
      <c r="C429" s="50"/>
      <c r="D429" s="50"/>
      <c r="E429" s="50"/>
      <c r="F429" s="50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</row>
    <row r="430" spans="3:22" x14ac:dyDescent="0.25">
      <c r="C430" s="50"/>
      <c r="D430" s="50"/>
      <c r="E430" s="50"/>
      <c r="F430" s="50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</row>
    <row r="431" spans="3:22" x14ac:dyDescent="0.25">
      <c r="C431" s="50"/>
      <c r="D431" s="50"/>
      <c r="E431" s="50"/>
      <c r="F431" s="50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</row>
    <row r="432" spans="3:22" x14ac:dyDescent="0.25">
      <c r="C432" s="50"/>
      <c r="D432" s="50"/>
      <c r="E432" s="50"/>
      <c r="F432" s="50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</row>
    <row r="433" spans="3:22" x14ac:dyDescent="0.25">
      <c r="C433" s="50"/>
      <c r="D433" s="50"/>
      <c r="E433" s="50"/>
      <c r="F433" s="50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</row>
    <row r="434" spans="3:22" x14ac:dyDescent="0.25">
      <c r="C434" s="50"/>
      <c r="D434" s="50"/>
      <c r="E434" s="50"/>
      <c r="F434" s="50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</row>
    <row r="435" spans="3:22" x14ac:dyDescent="0.25">
      <c r="C435" s="50"/>
      <c r="D435" s="50"/>
      <c r="E435" s="50"/>
      <c r="F435" s="50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</row>
    <row r="436" spans="3:22" x14ac:dyDescent="0.25">
      <c r="C436" s="50"/>
      <c r="D436" s="50"/>
      <c r="E436" s="50"/>
      <c r="F436" s="50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</row>
    <row r="437" spans="3:22" x14ac:dyDescent="0.25">
      <c r="C437" s="50"/>
      <c r="D437" s="50"/>
      <c r="E437" s="50"/>
      <c r="F437" s="50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</row>
    <row r="438" spans="3:22" x14ac:dyDescent="0.25">
      <c r="C438" s="50"/>
      <c r="D438" s="50"/>
      <c r="E438" s="50"/>
      <c r="F438" s="50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</row>
    <row r="439" spans="3:22" x14ac:dyDescent="0.25">
      <c r="C439" s="50"/>
      <c r="D439" s="50"/>
      <c r="E439" s="50"/>
      <c r="F439" s="50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</row>
    <row r="440" spans="3:22" x14ac:dyDescent="0.25">
      <c r="C440" s="50"/>
      <c r="D440" s="50"/>
      <c r="E440" s="50"/>
      <c r="F440" s="50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</row>
    <row r="441" spans="3:22" x14ac:dyDescent="0.25">
      <c r="C441" s="50"/>
      <c r="D441" s="50"/>
      <c r="E441" s="50"/>
      <c r="F441" s="50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</row>
    <row r="442" spans="3:22" x14ac:dyDescent="0.25">
      <c r="C442" s="50"/>
      <c r="D442" s="50"/>
      <c r="E442" s="50"/>
      <c r="F442" s="50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</row>
    <row r="443" spans="3:22" x14ac:dyDescent="0.25">
      <c r="C443" s="50"/>
      <c r="D443" s="50"/>
      <c r="E443" s="50"/>
      <c r="F443" s="50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</row>
    <row r="444" spans="3:22" x14ac:dyDescent="0.25">
      <c r="C444" s="50"/>
      <c r="D444" s="50"/>
      <c r="E444" s="50"/>
      <c r="F444" s="50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</row>
    <row r="445" spans="3:22" x14ac:dyDescent="0.25">
      <c r="C445" s="50"/>
      <c r="D445" s="50"/>
      <c r="E445" s="50"/>
      <c r="F445" s="50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</row>
    <row r="446" spans="3:22" x14ac:dyDescent="0.25">
      <c r="C446" s="50"/>
      <c r="D446" s="50"/>
      <c r="E446" s="50"/>
      <c r="F446" s="50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</row>
    <row r="447" spans="3:22" x14ac:dyDescent="0.25">
      <c r="C447" s="50"/>
      <c r="D447" s="50"/>
      <c r="E447" s="50"/>
      <c r="F447" s="50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</row>
    <row r="448" spans="3:22" x14ac:dyDescent="0.25">
      <c r="C448" s="50"/>
      <c r="D448" s="50"/>
      <c r="E448" s="50"/>
      <c r="F448" s="50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</row>
    <row r="449" spans="3:22" x14ac:dyDescent="0.25">
      <c r="C449" s="50"/>
      <c r="D449" s="50"/>
      <c r="E449" s="50"/>
      <c r="F449" s="50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</row>
    <row r="450" spans="3:22" x14ac:dyDescent="0.25">
      <c r="C450" s="50"/>
      <c r="D450" s="50"/>
      <c r="E450" s="50"/>
      <c r="F450" s="50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</row>
    <row r="451" spans="3:22" x14ac:dyDescent="0.25">
      <c r="C451" s="50"/>
      <c r="D451" s="50"/>
      <c r="E451" s="50"/>
      <c r="F451" s="50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</row>
    <row r="452" spans="3:22" x14ac:dyDescent="0.25">
      <c r="C452" s="50"/>
      <c r="D452" s="50"/>
      <c r="E452" s="50"/>
      <c r="F452" s="50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</row>
    <row r="453" spans="3:22" x14ac:dyDescent="0.25">
      <c r="C453" s="50"/>
      <c r="D453" s="50"/>
      <c r="E453" s="50"/>
      <c r="F453" s="50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</row>
    <row r="454" spans="3:22" x14ac:dyDescent="0.25">
      <c r="C454" s="50"/>
      <c r="D454" s="50"/>
      <c r="E454" s="50"/>
      <c r="F454" s="50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</row>
    <row r="455" spans="3:22" x14ac:dyDescent="0.25">
      <c r="C455" s="50"/>
      <c r="D455" s="50"/>
      <c r="E455" s="50"/>
      <c r="F455" s="50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</row>
    <row r="456" spans="3:22" x14ac:dyDescent="0.25">
      <c r="C456" s="50"/>
      <c r="D456" s="50"/>
      <c r="E456" s="50"/>
      <c r="F456" s="50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</row>
    <row r="457" spans="3:22" x14ac:dyDescent="0.25">
      <c r="C457" s="50"/>
      <c r="D457" s="50"/>
      <c r="E457" s="50"/>
      <c r="F457" s="50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</row>
    <row r="458" spans="3:22" x14ac:dyDescent="0.25">
      <c r="C458" s="50"/>
      <c r="D458" s="50"/>
      <c r="E458" s="50"/>
      <c r="F458" s="50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</row>
    <row r="459" spans="3:22" x14ac:dyDescent="0.25">
      <c r="C459" s="50"/>
      <c r="D459" s="50"/>
      <c r="E459" s="50"/>
      <c r="F459" s="50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</row>
    <row r="460" spans="3:22" x14ac:dyDescent="0.25">
      <c r="C460" s="50"/>
      <c r="D460" s="50"/>
      <c r="E460" s="50"/>
      <c r="F460" s="50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</row>
    <row r="461" spans="3:22" x14ac:dyDescent="0.25">
      <c r="C461" s="50"/>
      <c r="D461" s="50"/>
      <c r="E461" s="50"/>
      <c r="F461" s="50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</row>
    <row r="462" spans="3:22" x14ac:dyDescent="0.25">
      <c r="C462" s="50"/>
      <c r="D462" s="50"/>
      <c r="E462" s="50"/>
      <c r="F462" s="50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</row>
    <row r="463" spans="3:22" x14ac:dyDescent="0.25">
      <c r="C463" s="50"/>
      <c r="D463" s="50"/>
      <c r="E463" s="50"/>
      <c r="F463" s="50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</row>
    <row r="464" spans="3:22" x14ac:dyDescent="0.25">
      <c r="C464" s="50"/>
      <c r="D464" s="50"/>
      <c r="E464" s="50"/>
      <c r="F464" s="50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</row>
    <row r="465" spans="3:22" x14ac:dyDescent="0.25">
      <c r="C465" s="50"/>
      <c r="D465" s="50"/>
      <c r="E465" s="50"/>
      <c r="F465" s="50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</row>
    <row r="466" spans="3:22" x14ac:dyDescent="0.25">
      <c r="C466" s="50"/>
      <c r="D466" s="50"/>
      <c r="E466" s="50"/>
      <c r="F466" s="50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</row>
    <row r="467" spans="3:22" x14ac:dyDescent="0.25">
      <c r="C467" s="50"/>
      <c r="D467" s="50"/>
      <c r="E467" s="50"/>
      <c r="F467" s="50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</row>
    <row r="468" spans="3:22" x14ac:dyDescent="0.25">
      <c r="C468" s="50"/>
      <c r="D468" s="50"/>
      <c r="E468" s="50"/>
      <c r="F468" s="50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</row>
    <row r="469" spans="3:22" x14ac:dyDescent="0.25">
      <c r="C469" s="50"/>
      <c r="D469" s="50"/>
      <c r="E469" s="50"/>
      <c r="F469" s="50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</row>
    <row r="470" spans="3:22" x14ac:dyDescent="0.25">
      <c r="C470" s="50"/>
      <c r="D470" s="50"/>
      <c r="E470" s="50"/>
      <c r="F470" s="50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</row>
    <row r="471" spans="3:22" x14ac:dyDescent="0.25">
      <c r="C471" s="50"/>
      <c r="D471" s="50"/>
      <c r="E471" s="50"/>
      <c r="F471" s="50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</row>
    <row r="472" spans="3:22" x14ac:dyDescent="0.25">
      <c r="C472" s="50"/>
      <c r="D472" s="50"/>
      <c r="E472" s="50"/>
      <c r="F472" s="50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</row>
    <row r="473" spans="3:22" x14ac:dyDescent="0.25">
      <c r="C473" s="50"/>
      <c r="D473" s="50"/>
      <c r="E473" s="50"/>
      <c r="F473" s="50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</row>
    <row r="474" spans="3:22" x14ac:dyDescent="0.25">
      <c r="C474" s="50"/>
      <c r="D474" s="50"/>
      <c r="E474" s="50"/>
      <c r="F474" s="50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</row>
    <row r="475" spans="3:22" x14ac:dyDescent="0.25">
      <c r="C475" s="50"/>
      <c r="D475" s="50"/>
      <c r="E475" s="50"/>
      <c r="F475" s="50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</row>
    <row r="476" spans="3:22" x14ac:dyDescent="0.25">
      <c r="C476" s="50"/>
      <c r="D476" s="50"/>
      <c r="E476" s="50"/>
      <c r="F476" s="50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</row>
    <row r="477" spans="3:22" x14ac:dyDescent="0.25">
      <c r="C477" s="50"/>
      <c r="D477" s="50"/>
      <c r="E477" s="50"/>
      <c r="F477" s="50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</row>
    <row r="478" spans="3:22" x14ac:dyDescent="0.25">
      <c r="C478" s="50"/>
      <c r="D478" s="50"/>
      <c r="E478" s="50"/>
      <c r="F478" s="50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</row>
    <row r="479" spans="3:22" x14ac:dyDescent="0.25">
      <c r="C479" s="50"/>
      <c r="D479" s="50"/>
      <c r="E479" s="50"/>
      <c r="F479" s="50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</row>
    <row r="480" spans="3:22" x14ac:dyDescent="0.25">
      <c r="C480" s="50"/>
      <c r="D480" s="50"/>
      <c r="E480" s="50"/>
      <c r="F480" s="50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</row>
    <row r="481" spans="3:22" x14ac:dyDescent="0.25">
      <c r="C481" s="50"/>
      <c r="D481" s="50"/>
      <c r="E481" s="50"/>
      <c r="F481" s="50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</row>
    <row r="482" spans="3:22" x14ac:dyDescent="0.25">
      <c r="C482" s="50"/>
      <c r="D482" s="50"/>
      <c r="E482" s="50"/>
      <c r="F482" s="50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</row>
    <row r="483" spans="3:22" x14ac:dyDescent="0.25">
      <c r="C483" s="50"/>
      <c r="D483" s="50"/>
      <c r="E483" s="50"/>
      <c r="F483" s="50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</row>
    <row r="484" spans="3:22" x14ac:dyDescent="0.25">
      <c r="C484" s="50"/>
      <c r="D484" s="50"/>
      <c r="E484" s="50"/>
      <c r="F484" s="50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</row>
    <row r="485" spans="3:22" x14ac:dyDescent="0.25">
      <c r="C485" s="50"/>
      <c r="D485" s="50"/>
      <c r="E485" s="50"/>
      <c r="F485" s="50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</row>
    <row r="486" spans="3:22" x14ac:dyDescent="0.25">
      <c r="C486" s="50"/>
      <c r="D486" s="50"/>
      <c r="E486" s="50"/>
      <c r="F486" s="50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</row>
    <row r="487" spans="3:22" x14ac:dyDescent="0.25">
      <c r="C487" s="50"/>
      <c r="D487" s="50"/>
      <c r="E487" s="50"/>
      <c r="F487" s="50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</row>
    <row r="488" spans="3:22" x14ac:dyDescent="0.25">
      <c r="C488" s="50"/>
      <c r="D488" s="50"/>
      <c r="E488" s="50"/>
      <c r="F488" s="50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</row>
    <row r="489" spans="3:22" x14ac:dyDescent="0.25">
      <c r="C489" s="50"/>
      <c r="D489" s="50"/>
      <c r="E489" s="50"/>
      <c r="F489" s="50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</row>
    <row r="490" spans="3:22" x14ac:dyDescent="0.25">
      <c r="C490" s="50"/>
      <c r="D490" s="50"/>
      <c r="E490" s="50"/>
      <c r="F490" s="50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</row>
    <row r="491" spans="3:22" x14ac:dyDescent="0.25">
      <c r="C491" s="50"/>
      <c r="D491" s="50"/>
      <c r="E491" s="50"/>
      <c r="F491" s="50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</row>
    <row r="492" spans="3:22" x14ac:dyDescent="0.25">
      <c r="C492" s="50"/>
      <c r="D492" s="50"/>
      <c r="E492" s="50"/>
      <c r="F492" s="50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</row>
    <row r="493" spans="3:22" x14ac:dyDescent="0.25">
      <c r="C493" s="50"/>
      <c r="D493" s="50"/>
      <c r="E493" s="50"/>
      <c r="F493" s="50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</row>
    <row r="494" spans="3:22" x14ac:dyDescent="0.25">
      <c r="C494" s="50"/>
      <c r="D494" s="50"/>
      <c r="E494" s="50"/>
      <c r="F494" s="50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</row>
    <row r="495" spans="3:22" x14ac:dyDescent="0.25">
      <c r="C495" s="50"/>
      <c r="D495" s="50"/>
      <c r="E495" s="50"/>
      <c r="F495" s="50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</row>
    <row r="496" spans="3:22" x14ac:dyDescent="0.25">
      <c r="C496" s="50"/>
      <c r="D496" s="50"/>
      <c r="E496" s="50"/>
      <c r="F496" s="50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</row>
    <row r="497" spans="3:22" x14ac:dyDescent="0.25">
      <c r="C497" s="50"/>
      <c r="D497" s="50"/>
      <c r="E497" s="50"/>
      <c r="F497" s="50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</row>
    <row r="498" spans="3:22" x14ac:dyDescent="0.25">
      <c r="C498" s="50"/>
      <c r="D498" s="50"/>
      <c r="E498" s="50"/>
      <c r="F498" s="50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</row>
    <row r="499" spans="3:22" x14ac:dyDescent="0.25">
      <c r="C499" s="50"/>
      <c r="D499" s="50"/>
      <c r="E499" s="50"/>
      <c r="F499" s="50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</row>
    <row r="500" spans="3:22" x14ac:dyDescent="0.25">
      <c r="C500" s="50"/>
      <c r="D500" s="50"/>
      <c r="E500" s="50"/>
      <c r="F500" s="50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</row>
    <row r="501" spans="3:22" x14ac:dyDescent="0.25">
      <c r="C501" s="50"/>
      <c r="D501" s="50"/>
      <c r="E501" s="50"/>
      <c r="F501" s="50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</row>
    <row r="502" spans="3:22" x14ac:dyDescent="0.25">
      <c r="C502" s="50"/>
      <c r="D502" s="50"/>
      <c r="E502" s="50"/>
      <c r="F502" s="50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</row>
    <row r="503" spans="3:22" x14ac:dyDescent="0.25">
      <c r="C503" s="50"/>
      <c r="D503" s="50"/>
      <c r="E503" s="50"/>
      <c r="F503" s="50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</row>
    <row r="504" spans="3:22" x14ac:dyDescent="0.25">
      <c r="C504" s="50"/>
      <c r="D504" s="50"/>
      <c r="E504" s="50"/>
      <c r="F504" s="50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</row>
    <row r="505" spans="3:22" x14ac:dyDescent="0.25">
      <c r="C505" s="50"/>
      <c r="D505" s="50"/>
      <c r="E505" s="50"/>
      <c r="F505" s="50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</row>
    <row r="506" spans="3:22" x14ac:dyDescent="0.25">
      <c r="C506" s="50"/>
      <c r="D506" s="50"/>
      <c r="E506" s="50"/>
      <c r="F506" s="50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</row>
    <row r="507" spans="3:22" x14ac:dyDescent="0.25">
      <c r="C507" s="50"/>
      <c r="D507" s="50"/>
      <c r="E507" s="50"/>
      <c r="F507" s="50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</row>
    <row r="508" spans="3:22" x14ac:dyDescent="0.25">
      <c r="C508" s="50"/>
      <c r="D508" s="50"/>
      <c r="E508" s="50"/>
      <c r="F508" s="50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</row>
    <row r="509" spans="3:22" x14ac:dyDescent="0.25">
      <c r="C509" s="50"/>
      <c r="D509" s="50"/>
      <c r="E509" s="50"/>
      <c r="F509" s="50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</row>
    <row r="510" spans="3:22" x14ac:dyDescent="0.25">
      <c r="C510" s="50"/>
      <c r="D510" s="50"/>
      <c r="E510" s="50"/>
      <c r="F510" s="50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</row>
    <row r="511" spans="3:22" x14ac:dyDescent="0.25">
      <c r="C511" s="50"/>
      <c r="D511" s="50"/>
      <c r="E511" s="50"/>
      <c r="F511" s="50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</row>
    <row r="512" spans="3:22" x14ac:dyDescent="0.25">
      <c r="C512" s="50"/>
      <c r="D512" s="50"/>
      <c r="E512" s="50"/>
      <c r="F512" s="50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</row>
    <row r="513" spans="3:22" x14ac:dyDescent="0.25">
      <c r="C513" s="50"/>
      <c r="D513" s="50"/>
      <c r="E513" s="50"/>
      <c r="F513" s="50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</row>
    <row r="514" spans="3:22" x14ac:dyDescent="0.25">
      <c r="C514" s="50"/>
      <c r="D514" s="50"/>
      <c r="E514" s="50"/>
      <c r="F514" s="50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</row>
    <row r="515" spans="3:22" x14ac:dyDescent="0.25">
      <c r="C515" s="50"/>
      <c r="D515" s="50"/>
      <c r="E515" s="50"/>
      <c r="F515" s="50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</row>
    <row r="516" spans="3:22" x14ac:dyDescent="0.25">
      <c r="C516" s="50"/>
      <c r="D516" s="50"/>
      <c r="E516" s="50"/>
      <c r="F516" s="50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</row>
    <row r="517" spans="3:22" x14ac:dyDescent="0.25">
      <c r="C517" s="50"/>
      <c r="D517" s="50"/>
      <c r="E517" s="50"/>
      <c r="F517" s="50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</row>
    <row r="518" spans="3:22" x14ac:dyDescent="0.25">
      <c r="C518" s="50"/>
      <c r="D518" s="50"/>
      <c r="E518" s="50"/>
      <c r="F518" s="50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</row>
    <row r="519" spans="3:22" x14ac:dyDescent="0.25">
      <c r="C519" s="50"/>
      <c r="D519" s="50"/>
      <c r="E519" s="50"/>
      <c r="F519" s="50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</row>
    <row r="520" spans="3:22" x14ac:dyDescent="0.25">
      <c r="C520" s="50"/>
      <c r="D520" s="50"/>
      <c r="E520" s="50"/>
      <c r="F520" s="50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</row>
    <row r="521" spans="3:22" x14ac:dyDescent="0.25">
      <c r="C521" s="50"/>
      <c r="D521" s="50"/>
      <c r="E521" s="50"/>
      <c r="F521" s="50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</row>
    <row r="522" spans="3:22" x14ac:dyDescent="0.25">
      <c r="C522" s="50"/>
      <c r="D522" s="50"/>
      <c r="E522" s="50"/>
      <c r="F522" s="50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</row>
    <row r="523" spans="3:22" x14ac:dyDescent="0.25">
      <c r="C523" s="50"/>
      <c r="D523" s="50"/>
      <c r="E523" s="50"/>
      <c r="F523" s="50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</row>
    <row r="524" spans="3:22" x14ac:dyDescent="0.25">
      <c r="C524" s="50"/>
      <c r="D524" s="50"/>
      <c r="E524" s="50"/>
      <c r="F524" s="50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</row>
    <row r="525" spans="3:22" x14ac:dyDescent="0.25">
      <c r="C525" s="50"/>
      <c r="D525" s="50"/>
      <c r="E525" s="50"/>
      <c r="F525" s="50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</row>
    <row r="526" spans="3:22" x14ac:dyDescent="0.25">
      <c r="C526" s="50"/>
      <c r="D526" s="50"/>
      <c r="E526" s="50"/>
      <c r="F526" s="50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</row>
    <row r="527" spans="3:22" x14ac:dyDescent="0.25">
      <c r="C527" s="50"/>
      <c r="D527" s="50"/>
      <c r="E527" s="50"/>
      <c r="F527" s="50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</row>
    <row r="528" spans="3:22" x14ac:dyDescent="0.25">
      <c r="C528" s="50"/>
      <c r="D528" s="50"/>
      <c r="E528" s="50"/>
      <c r="F528" s="50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</row>
    <row r="529" spans="3:22" x14ac:dyDescent="0.25">
      <c r="C529" s="50"/>
      <c r="D529" s="50"/>
      <c r="E529" s="50"/>
      <c r="F529" s="50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</row>
    <row r="530" spans="3:22" x14ac:dyDescent="0.25">
      <c r="C530" s="50"/>
      <c r="D530" s="50"/>
      <c r="E530" s="50"/>
      <c r="F530" s="50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</row>
    <row r="531" spans="3:22" x14ac:dyDescent="0.25">
      <c r="C531" s="50"/>
      <c r="D531" s="50"/>
      <c r="E531" s="50"/>
      <c r="F531" s="50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</row>
    <row r="532" spans="3:22" x14ac:dyDescent="0.25">
      <c r="C532" s="50"/>
      <c r="D532" s="50"/>
      <c r="E532" s="50"/>
      <c r="F532" s="50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</row>
    <row r="533" spans="3:22" x14ac:dyDescent="0.25">
      <c r="C533" s="50"/>
      <c r="D533" s="50"/>
      <c r="E533" s="50"/>
      <c r="F533" s="50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</row>
    <row r="534" spans="3:22" x14ac:dyDescent="0.25">
      <c r="C534" s="50"/>
      <c r="D534" s="50"/>
      <c r="E534" s="50"/>
      <c r="F534" s="50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</row>
    <row r="535" spans="3:22" x14ac:dyDescent="0.25">
      <c r="C535" s="50"/>
      <c r="D535" s="50"/>
      <c r="E535" s="50"/>
      <c r="F535" s="50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</row>
    <row r="536" spans="3:22" x14ac:dyDescent="0.25">
      <c r="C536" s="50"/>
      <c r="D536" s="50"/>
      <c r="E536" s="50"/>
      <c r="F536" s="50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</row>
    <row r="537" spans="3:22" x14ac:dyDescent="0.25">
      <c r="C537" s="50"/>
      <c r="D537" s="50"/>
      <c r="E537" s="50"/>
      <c r="F537" s="50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</row>
    <row r="538" spans="3:22" x14ac:dyDescent="0.25">
      <c r="C538" s="50"/>
      <c r="D538" s="50"/>
      <c r="E538" s="50"/>
      <c r="F538" s="50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</row>
    <row r="539" spans="3:22" x14ac:dyDescent="0.25">
      <c r="C539" s="50"/>
      <c r="D539" s="50"/>
      <c r="E539" s="50"/>
      <c r="F539" s="50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</row>
    <row r="540" spans="3:22" x14ac:dyDescent="0.25">
      <c r="C540" s="50"/>
      <c r="D540" s="50"/>
      <c r="E540" s="50"/>
      <c r="F540" s="50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</row>
    <row r="541" spans="3:22" x14ac:dyDescent="0.25">
      <c r="C541" s="50"/>
      <c r="D541" s="50"/>
      <c r="E541" s="50"/>
      <c r="F541" s="50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</row>
    <row r="542" spans="3:22" x14ac:dyDescent="0.25">
      <c r="C542" s="50"/>
      <c r="D542" s="50"/>
      <c r="E542" s="50"/>
      <c r="F542" s="50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</row>
    <row r="543" spans="3:22" ht="16.5" x14ac:dyDescent="0.35">
      <c r="C543" s="50"/>
      <c r="D543" s="50"/>
      <c r="E543" s="50"/>
      <c r="F543" s="50"/>
      <c r="G543" s="54"/>
      <c r="H543" s="54"/>
      <c r="I543" s="54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</row>
    <row r="544" spans="3:22" x14ac:dyDescent="0.25">
      <c r="C544" s="50"/>
      <c r="D544" s="50"/>
      <c r="E544" s="50"/>
      <c r="F544" s="50"/>
      <c r="G544" s="46"/>
      <c r="H544" s="46"/>
      <c r="I544" s="46"/>
      <c r="J544" s="52"/>
      <c r="K544" s="52"/>
      <c r="L544" s="46"/>
      <c r="M544" s="52"/>
      <c r="N544" s="52"/>
      <c r="O544" s="52"/>
      <c r="P544" s="52"/>
      <c r="Q544" s="52"/>
      <c r="R544" s="52"/>
      <c r="S544" s="52"/>
      <c r="T544" s="52"/>
      <c r="U544" s="52"/>
      <c r="V544" s="52"/>
    </row>
    <row r="545" spans="3:22" x14ac:dyDescent="0.25">
      <c r="C545" s="50"/>
      <c r="D545" s="50"/>
      <c r="E545" s="50"/>
      <c r="F545" s="50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</row>
    <row r="546" spans="3:22" x14ac:dyDescent="0.25">
      <c r="C546" s="50"/>
      <c r="D546" s="50"/>
      <c r="E546" s="50"/>
      <c r="F546" s="50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</row>
    <row r="547" spans="3:22" ht="16.5" x14ac:dyDescent="0.35">
      <c r="C547" s="50"/>
      <c r="D547" s="50"/>
      <c r="E547" s="50"/>
      <c r="F547" s="50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9"/>
      <c r="T547" s="59"/>
      <c r="U547" s="59"/>
      <c r="V547" s="59"/>
    </row>
    <row r="548" spans="3:22" x14ac:dyDescent="0.25">
      <c r="C548" s="50"/>
      <c r="D548" s="50"/>
      <c r="E548" s="50"/>
      <c r="F548" s="50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</row>
    <row r="549" spans="3:22" x14ac:dyDescent="0.25">
      <c r="C549" s="50"/>
      <c r="D549" s="50"/>
      <c r="E549" s="50"/>
      <c r="F549" s="50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</row>
    <row r="550" spans="3:22" x14ac:dyDescent="0.25">
      <c r="C550" s="50"/>
      <c r="D550" s="50"/>
      <c r="E550" s="50"/>
      <c r="F550" s="50"/>
    </row>
    <row r="551" spans="3:22" x14ac:dyDescent="0.25">
      <c r="C551" s="50"/>
      <c r="D551" s="50"/>
      <c r="E551" s="50"/>
      <c r="F551" s="50"/>
    </row>
  </sheetData>
  <mergeCells count="25">
    <mergeCell ref="O216:S216"/>
    <mergeCell ref="D111:F113"/>
    <mergeCell ref="D165:F167"/>
    <mergeCell ref="D219:F221"/>
    <mergeCell ref="G219:I221"/>
    <mergeCell ref="G111:I113"/>
    <mergeCell ref="O162:S162"/>
    <mergeCell ref="G165:I167"/>
    <mergeCell ref="J216:N216"/>
    <mergeCell ref="D273:F275"/>
    <mergeCell ref="O5:S5"/>
    <mergeCell ref="G8:I10"/>
    <mergeCell ref="O54:S54"/>
    <mergeCell ref="G57:I59"/>
    <mergeCell ref="J5:N5"/>
    <mergeCell ref="J54:N54"/>
    <mergeCell ref="D8:F10"/>
    <mergeCell ref="D57:F59"/>
    <mergeCell ref="C66:D66"/>
    <mergeCell ref="O108:S108"/>
    <mergeCell ref="O270:S270"/>
    <mergeCell ref="G273:I275"/>
    <mergeCell ref="J270:N270"/>
    <mergeCell ref="J108:N108"/>
    <mergeCell ref="J162:N16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349"/>
  <sheetViews>
    <sheetView showGridLines="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1" sqref="B11"/>
    </sheetView>
  </sheetViews>
  <sheetFormatPr defaultColWidth="9.140625" defaultRowHeight="15" x14ac:dyDescent="0.25"/>
  <cols>
    <col min="1" max="1" width="5.7109375" style="92" customWidth="1"/>
    <col min="2" max="2" width="43.28515625" style="92" bestFit="1" customWidth="1"/>
    <col min="3" max="4" width="16.7109375" style="92" customWidth="1"/>
    <col min="5" max="6" width="15.5703125" style="92" bestFit="1" customWidth="1"/>
    <col min="7" max="8" width="13.7109375" style="92" bestFit="1" customWidth="1"/>
    <col min="9" max="11" width="14.5703125" style="92" bestFit="1" customWidth="1"/>
    <col min="12" max="12" width="11" style="92" bestFit="1" customWidth="1"/>
    <col min="13" max="16384" width="9.140625" style="2"/>
  </cols>
  <sheetData>
    <row r="1" spans="1:12" ht="18.75" x14ac:dyDescent="0.3">
      <c r="A1" s="91" t="s">
        <v>252</v>
      </c>
      <c r="C1" s="1" t="s">
        <v>299</v>
      </c>
    </row>
    <row r="2" spans="1:12" x14ac:dyDescent="0.25">
      <c r="A2" s="93" t="s">
        <v>302</v>
      </c>
    </row>
    <row r="3" spans="1:12" ht="15.75" thickBot="1" x14ac:dyDescent="0.3">
      <c r="A3" s="93"/>
    </row>
    <row r="4" spans="1:12" x14ac:dyDescent="0.25">
      <c r="A4" s="108"/>
      <c r="B4" s="109"/>
      <c r="C4" s="110" t="s">
        <v>277</v>
      </c>
      <c r="D4" s="111"/>
      <c r="E4" s="110" t="s">
        <v>278</v>
      </c>
      <c r="F4" s="111"/>
      <c r="G4" s="109"/>
      <c r="H4" s="109"/>
      <c r="I4" s="109"/>
      <c r="J4" s="109"/>
      <c r="K4" s="109"/>
      <c r="L4" s="112"/>
    </row>
    <row r="5" spans="1:12" x14ac:dyDescent="0.25">
      <c r="A5" s="113"/>
      <c r="B5" s="103"/>
      <c r="C5" s="106" t="s">
        <v>253</v>
      </c>
      <c r="D5" s="107" t="s">
        <v>254</v>
      </c>
      <c r="E5" s="106" t="s">
        <v>304</v>
      </c>
      <c r="F5" s="107" t="s">
        <v>305</v>
      </c>
      <c r="G5" s="103"/>
      <c r="H5" s="103"/>
      <c r="I5" s="103"/>
      <c r="J5" s="103"/>
      <c r="K5" s="103"/>
      <c r="L5" s="114"/>
    </row>
    <row r="6" spans="1:12" x14ac:dyDescent="0.25">
      <c r="A6" s="113"/>
      <c r="B6" s="103"/>
      <c r="C6" s="106" t="s">
        <v>223</v>
      </c>
      <c r="D6" s="107" t="s">
        <v>223</v>
      </c>
      <c r="E6" s="106" t="s">
        <v>223</v>
      </c>
      <c r="F6" s="107" t="s">
        <v>223</v>
      </c>
      <c r="G6" s="103"/>
      <c r="H6" s="103"/>
      <c r="I6" s="103"/>
      <c r="J6" s="103"/>
      <c r="K6" s="103"/>
      <c r="L6" s="114"/>
    </row>
    <row r="7" spans="1:12" x14ac:dyDescent="0.25">
      <c r="A7" s="115"/>
      <c r="B7" s="103"/>
      <c r="C7" s="106" t="s">
        <v>227</v>
      </c>
      <c r="D7" s="107" t="s">
        <v>227</v>
      </c>
      <c r="E7" s="106" t="s">
        <v>227</v>
      </c>
      <c r="F7" s="107" t="s">
        <v>227</v>
      </c>
      <c r="G7" s="103"/>
      <c r="H7" s="103"/>
      <c r="I7" s="103"/>
      <c r="J7" s="103"/>
      <c r="K7" s="103"/>
      <c r="L7" s="114"/>
    </row>
    <row r="8" spans="1:12" x14ac:dyDescent="0.25">
      <c r="A8" s="115"/>
      <c r="B8" s="103"/>
      <c r="C8" s="106" t="s">
        <v>231</v>
      </c>
      <c r="D8" s="107" t="s">
        <v>231</v>
      </c>
      <c r="E8" s="106" t="s">
        <v>231</v>
      </c>
      <c r="F8" s="107" t="s">
        <v>231</v>
      </c>
      <c r="G8" s="105" t="s">
        <v>257</v>
      </c>
      <c r="H8" s="105"/>
      <c r="I8" s="105"/>
      <c r="J8" s="105"/>
      <c r="K8" s="105"/>
      <c r="L8" s="116"/>
    </row>
    <row r="9" spans="1:12" ht="15.75" thickBot="1" x14ac:dyDescent="0.3">
      <c r="A9" s="117"/>
      <c r="B9" s="104"/>
      <c r="C9" s="106" t="s">
        <v>237</v>
      </c>
      <c r="D9" s="107" t="s">
        <v>237</v>
      </c>
      <c r="E9" s="106" t="s">
        <v>237</v>
      </c>
      <c r="F9" s="107" t="s">
        <v>237</v>
      </c>
      <c r="G9" s="319" t="s">
        <v>258</v>
      </c>
      <c r="H9" s="319"/>
      <c r="I9" s="319"/>
      <c r="J9" s="319"/>
      <c r="K9" s="319"/>
      <c r="L9" s="320"/>
    </row>
    <row r="10" spans="1:12" ht="15.75" thickBot="1" x14ac:dyDescent="0.3">
      <c r="A10" s="119" t="s">
        <v>3</v>
      </c>
      <c r="B10" s="120" t="s">
        <v>1</v>
      </c>
      <c r="C10" s="121" t="s">
        <v>243</v>
      </c>
      <c r="D10" s="122" t="s">
        <v>243</v>
      </c>
      <c r="E10" s="121" t="s">
        <v>243</v>
      </c>
      <c r="F10" s="122" t="s">
        <v>243</v>
      </c>
      <c r="G10" s="123" t="s">
        <v>279</v>
      </c>
      <c r="H10" s="123" t="s">
        <v>280</v>
      </c>
      <c r="I10" s="123" t="s">
        <v>281</v>
      </c>
      <c r="J10" s="123" t="s">
        <v>282</v>
      </c>
      <c r="K10" s="123" t="s">
        <v>283</v>
      </c>
      <c r="L10" s="124" t="s">
        <v>259</v>
      </c>
    </row>
    <row r="11" spans="1:12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16.5" x14ac:dyDescent="0.35">
      <c r="A12" s="88"/>
      <c r="B12" s="128" t="s">
        <v>7</v>
      </c>
      <c r="C12" s="94"/>
      <c r="D12" s="94"/>
      <c r="E12" s="88"/>
      <c r="F12" s="94"/>
      <c r="G12" s="88"/>
      <c r="H12" s="88"/>
      <c r="I12" s="88"/>
      <c r="J12" s="88"/>
      <c r="K12" s="88"/>
      <c r="L12" s="88"/>
    </row>
    <row r="13" spans="1:12" x14ac:dyDescent="0.25">
      <c r="A13" s="102">
        <v>263</v>
      </c>
      <c r="B13" s="89" t="s">
        <v>11</v>
      </c>
      <c r="C13" s="95">
        <v>11586</v>
      </c>
      <c r="D13" s="95">
        <v>21375</v>
      </c>
      <c r="E13" s="95">
        <v>20416</v>
      </c>
      <c r="F13" s="95">
        <v>12252</v>
      </c>
      <c r="G13" s="95">
        <v>-2005</v>
      </c>
      <c r="H13" s="95">
        <v>-2014</v>
      </c>
      <c r="I13" s="95">
        <v>-1750</v>
      </c>
      <c r="J13" s="95">
        <v>-1502</v>
      </c>
      <c r="K13" s="95">
        <v>-289</v>
      </c>
      <c r="L13" s="95">
        <v>123</v>
      </c>
    </row>
    <row r="14" spans="1:12" x14ac:dyDescent="0.25">
      <c r="A14" s="102">
        <v>266</v>
      </c>
      <c r="B14" s="89" t="s">
        <v>12</v>
      </c>
      <c r="C14" s="98">
        <v>2629</v>
      </c>
      <c r="D14" s="98">
        <v>4851</v>
      </c>
      <c r="E14" s="98">
        <v>4633</v>
      </c>
      <c r="F14" s="98">
        <v>2780</v>
      </c>
      <c r="G14" s="98">
        <v>-359</v>
      </c>
      <c r="H14" s="98">
        <v>-361</v>
      </c>
      <c r="I14" s="98">
        <v>-338</v>
      </c>
      <c r="J14" s="98">
        <v>-313</v>
      </c>
      <c r="K14" s="98">
        <v>-83</v>
      </c>
      <c r="L14" s="98">
        <v>-4</v>
      </c>
    </row>
    <row r="15" spans="1:12" x14ac:dyDescent="0.25">
      <c r="A15" s="102">
        <v>269</v>
      </c>
      <c r="B15" s="89" t="s">
        <v>13</v>
      </c>
      <c r="C15" s="98">
        <v>6079</v>
      </c>
      <c r="D15" s="98">
        <v>11216</v>
      </c>
      <c r="E15" s="98">
        <v>10713</v>
      </c>
      <c r="F15" s="98">
        <v>6429</v>
      </c>
      <c r="G15" s="98">
        <v>-1290</v>
      </c>
      <c r="H15" s="98">
        <v>-1295</v>
      </c>
      <c r="I15" s="98">
        <v>-1179</v>
      </c>
      <c r="J15" s="98">
        <v>-1039</v>
      </c>
      <c r="K15" s="98">
        <v>-313</v>
      </c>
      <c r="L15" s="98">
        <v>-42</v>
      </c>
    </row>
    <row r="16" spans="1:12" x14ac:dyDescent="0.25">
      <c r="A16" s="102">
        <v>270</v>
      </c>
      <c r="B16" s="89" t="s">
        <v>14</v>
      </c>
      <c r="C16" s="98">
        <v>5910</v>
      </c>
      <c r="D16" s="98">
        <v>10903</v>
      </c>
      <c r="E16" s="98">
        <v>10414</v>
      </c>
      <c r="F16" s="98">
        <v>6250</v>
      </c>
      <c r="G16" s="98">
        <v>-1224</v>
      </c>
      <c r="H16" s="98">
        <v>-1229</v>
      </c>
      <c r="I16" s="98">
        <v>-1113</v>
      </c>
      <c r="J16" s="98">
        <v>-981</v>
      </c>
      <c r="K16" s="98">
        <v>-280</v>
      </c>
      <c r="L16" s="98">
        <v>-18</v>
      </c>
    </row>
    <row r="17" spans="1:15" x14ac:dyDescent="0.25">
      <c r="A17" s="102">
        <v>273</v>
      </c>
      <c r="B17" s="89" t="s">
        <v>15</v>
      </c>
      <c r="C17" s="98">
        <v>9422</v>
      </c>
      <c r="D17" s="98">
        <v>17383</v>
      </c>
      <c r="E17" s="98">
        <v>16603</v>
      </c>
      <c r="F17" s="98">
        <v>9964</v>
      </c>
      <c r="G17" s="98">
        <v>-2356</v>
      </c>
      <c r="H17" s="98">
        <v>-2363</v>
      </c>
      <c r="I17" s="98">
        <v>-2135</v>
      </c>
      <c r="J17" s="98">
        <v>-1867</v>
      </c>
      <c r="K17" s="98">
        <v>-667</v>
      </c>
      <c r="L17" s="98">
        <v>-139</v>
      </c>
    </row>
    <row r="18" spans="1:15" ht="16.5" x14ac:dyDescent="0.35">
      <c r="A18" s="102">
        <v>500</v>
      </c>
      <c r="B18" s="89" t="s">
        <v>16</v>
      </c>
      <c r="C18" s="99">
        <v>3075</v>
      </c>
      <c r="D18" s="99">
        <v>5674</v>
      </c>
      <c r="E18" s="99">
        <v>5419</v>
      </c>
      <c r="F18" s="99">
        <v>3252</v>
      </c>
      <c r="G18" s="99">
        <v>-727</v>
      </c>
      <c r="H18" s="99">
        <v>-729</v>
      </c>
      <c r="I18" s="99">
        <v>-672</v>
      </c>
      <c r="J18" s="99">
        <v>-596</v>
      </c>
      <c r="K18" s="99">
        <v>-203</v>
      </c>
      <c r="L18" s="99">
        <v>-34</v>
      </c>
    </row>
    <row r="19" spans="1:15" x14ac:dyDescent="0.25">
      <c r="A19" s="88"/>
      <c r="B19" s="89" t="s">
        <v>261</v>
      </c>
      <c r="C19" s="95">
        <f t="shared" ref="C19:L19" si="0">SUM(C13:C18)</f>
        <v>38701</v>
      </c>
      <c r="D19" s="95">
        <f t="shared" si="0"/>
        <v>71402</v>
      </c>
      <c r="E19" s="95">
        <f t="shared" si="0"/>
        <v>68198</v>
      </c>
      <c r="F19" s="95">
        <f t="shared" si="0"/>
        <v>40927</v>
      </c>
      <c r="G19" s="95">
        <f t="shared" si="0"/>
        <v>-7961</v>
      </c>
      <c r="H19" s="95">
        <f t="shared" si="0"/>
        <v>-7991</v>
      </c>
      <c r="I19" s="95">
        <f t="shared" si="0"/>
        <v>-7187</v>
      </c>
      <c r="J19" s="95">
        <f t="shared" si="0"/>
        <v>-6298</v>
      </c>
      <c r="K19" s="95">
        <f t="shared" si="0"/>
        <v>-1835</v>
      </c>
      <c r="L19" s="95">
        <f t="shared" si="0"/>
        <v>-114</v>
      </c>
      <c r="O19" s="261"/>
    </row>
    <row r="20" spans="1:1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5" ht="16.5" x14ac:dyDescent="0.35">
      <c r="A21" s="88"/>
      <c r="B21" s="128" t="s">
        <v>263</v>
      </c>
      <c r="C21" s="94"/>
      <c r="D21" s="94"/>
      <c r="E21" s="94"/>
      <c r="F21" s="94"/>
      <c r="G21" s="88"/>
      <c r="H21" s="88"/>
      <c r="I21" s="88"/>
      <c r="J21" s="88"/>
      <c r="K21" s="88"/>
      <c r="L21" s="88"/>
    </row>
    <row r="22" spans="1:15" x14ac:dyDescent="0.25">
      <c r="A22" s="102">
        <v>400</v>
      </c>
      <c r="B22" s="89" t="s">
        <v>17</v>
      </c>
      <c r="C22" s="95">
        <v>3593</v>
      </c>
      <c r="D22" s="95">
        <v>6629</v>
      </c>
      <c r="E22" s="95">
        <v>6331</v>
      </c>
      <c r="F22" s="95">
        <v>3799</v>
      </c>
      <c r="G22" s="95">
        <v>-1364</v>
      </c>
      <c r="H22" s="95">
        <v>-1367</v>
      </c>
      <c r="I22" s="95">
        <v>-1227</v>
      </c>
      <c r="J22" s="95">
        <v>-1047</v>
      </c>
      <c r="K22" s="95">
        <v>-456</v>
      </c>
      <c r="L22" s="95">
        <v>-168</v>
      </c>
    </row>
    <row r="23" spans="1:15" x14ac:dyDescent="0.25">
      <c r="A23" s="102">
        <v>801</v>
      </c>
      <c r="B23" s="89" t="s">
        <v>18</v>
      </c>
      <c r="C23" s="98">
        <v>37</v>
      </c>
      <c r="D23" s="98">
        <v>69</v>
      </c>
      <c r="E23" s="98">
        <v>66</v>
      </c>
      <c r="F23" s="98">
        <v>40</v>
      </c>
      <c r="G23" s="98">
        <v>-62</v>
      </c>
      <c r="H23" s="98">
        <v>-61</v>
      </c>
      <c r="I23" s="98">
        <v>-59</v>
      </c>
      <c r="J23" s="98">
        <v>-61</v>
      </c>
      <c r="K23" s="98">
        <v>-61</v>
      </c>
      <c r="L23" s="98">
        <v>-42</v>
      </c>
    </row>
    <row r="24" spans="1:15" x14ac:dyDescent="0.25">
      <c r="A24" s="102">
        <v>805</v>
      </c>
      <c r="B24" s="89" t="s">
        <v>19</v>
      </c>
      <c r="C24" s="98">
        <v>341</v>
      </c>
      <c r="D24" s="98">
        <v>630</v>
      </c>
      <c r="E24" s="98">
        <v>601</v>
      </c>
      <c r="F24" s="98">
        <v>361</v>
      </c>
      <c r="G24" s="98">
        <v>-93</v>
      </c>
      <c r="H24" s="98">
        <v>-93</v>
      </c>
      <c r="I24" s="98">
        <v>-86</v>
      </c>
      <c r="J24" s="98">
        <v>-76</v>
      </c>
      <c r="K24" s="98">
        <v>-23</v>
      </c>
      <c r="L24" s="98">
        <v>-9</v>
      </c>
    </row>
    <row r="25" spans="1:15" x14ac:dyDescent="0.25">
      <c r="A25" s="102">
        <v>806</v>
      </c>
      <c r="B25" s="89" t="s">
        <v>20</v>
      </c>
      <c r="C25" s="98">
        <v>66</v>
      </c>
      <c r="D25" s="98">
        <v>123</v>
      </c>
      <c r="E25" s="98">
        <v>117</v>
      </c>
      <c r="F25" s="98">
        <v>70</v>
      </c>
      <c r="G25" s="98">
        <v>-11</v>
      </c>
      <c r="H25" s="98">
        <v>-10</v>
      </c>
      <c r="I25" s="98">
        <v>-10</v>
      </c>
      <c r="J25" s="98">
        <v>-7</v>
      </c>
      <c r="K25" s="98">
        <v>1</v>
      </c>
      <c r="L25" s="98">
        <v>2</v>
      </c>
    </row>
    <row r="26" spans="1:15" x14ac:dyDescent="0.25">
      <c r="A26" s="102">
        <v>807</v>
      </c>
      <c r="B26" s="89" t="s">
        <v>21</v>
      </c>
      <c r="C26" s="98">
        <v>43</v>
      </c>
      <c r="D26" s="98">
        <v>79</v>
      </c>
      <c r="E26" s="98">
        <v>76</v>
      </c>
      <c r="F26" s="98">
        <v>45</v>
      </c>
      <c r="G26" s="98">
        <v>-6</v>
      </c>
      <c r="H26" s="98">
        <v>-6</v>
      </c>
      <c r="I26" s="98">
        <v>-6</v>
      </c>
      <c r="J26" s="98">
        <v>-3</v>
      </c>
      <c r="K26" s="98">
        <v>0</v>
      </c>
      <c r="L26" s="98">
        <v>0</v>
      </c>
    </row>
    <row r="27" spans="1:15" ht="16.5" x14ac:dyDescent="0.35">
      <c r="A27" s="102">
        <v>809</v>
      </c>
      <c r="B27" s="89" t="s">
        <v>22</v>
      </c>
      <c r="C27" s="99">
        <v>19</v>
      </c>
      <c r="D27" s="99">
        <v>36</v>
      </c>
      <c r="E27" s="99">
        <v>34</v>
      </c>
      <c r="F27" s="99">
        <v>20</v>
      </c>
      <c r="G27" s="99">
        <v>-3</v>
      </c>
      <c r="H27" s="99">
        <v>-3</v>
      </c>
      <c r="I27" s="99">
        <v>-4</v>
      </c>
      <c r="J27" s="99">
        <v>-2</v>
      </c>
      <c r="K27" s="269">
        <v>0</v>
      </c>
      <c r="L27" s="99">
        <v>-1</v>
      </c>
    </row>
    <row r="28" spans="1:15" x14ac:dyDescent="0.25">
      <c r="A28" s="88"/>
      <c r="B28" s="89" t="s">
        <v>272</v>
      </c>
      <c r="C28" s="95">
        <f>SUM(C22:C27)</f>
        <v>4099</v>
      </c>
      <c r="D28" s="95">
        <f t="shared" ref="D28:L28" si="1">SUM(D22:D27)</f>
        <v>7566</v>
      </c>
      <c r="E28" s="95">
        <f t="shared" si="1"/>
        <v>7225</v>
      </c>
      <c r="F28" s="95">
        <f t="shared" si="1"/>
        <v>4335</v>
      </c>
      <c r="G28" s="95">
        <f t="shared" si="1"/>
        <v>-1539</v>
      </c>
      <c r="H28" s="95">
        <f t="shared" si="1"/>
        <v>-1540</v>
      </c>
      <c r="I28" s="95">
        <f t="shared" si="1"/>
        <v>-1392</v>
      </c>
      <c r="J28" s="95">
        <f t="shared" si="1"/>
        <v>-1196</v>
      </c>
      <c r="K28" s="95">
        <f t="shared" si="1"/>
        <v>-539</v>
      </c>
      <c r="L28" s="95">
        <f t="shared" si="1"/>
        <v>-218</v>
      </c>
    </row>
    <row r="29" spans="1:15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5" x14ac:dyDescent="0.25">
      <c r="A30" s="88"/>
      <c r="B30" s="89"/>
      <c r="C30" s="89"/>
      <c r="D30" s="89"/>
      <c r="E30" s="89"/>
      <c r="F30" s="89"/>
      <c r="G30" s="88"/>
      <c r="H30" s="88"/>
      <c r="I30" s="88"/>
      <c r="J30" s="88"/>
      <c r="K30" s="88"/>
      <c r="L30" s="88"/>
    </row>
    <row r="31" spans="1:15" ht="16.5" x14ac:dyDescent="0.35">
      <c r="A31" s="88"/>
      <c r="B31" s="128" t="s">
        <v>264</v>
      </c>
      <c r="C31" s="94"/>
      <c r="D31" s="94"/>
      <c r="E31" s="94"/>
      <c r="F31" s="94"/>
      <c r="G31" s="88"/>
      <c r="H31" s="88"/>
      <c r="I31" s="88"/>
      <c r="J31" s="88"/>
      <c r="K31" s="88"/>
      <c r="L31" s="88"/>
    </row>
    <row r="32" spans="1:15" x14ac:dyDescent="0.25">
      <c r="A32" s="102">
        <v>301</v>
      </c>
      <c r="B32" s="89" t="s">
        <v>23</v>
      </c>
      <c r="C32" s="95">
        <v>1581</v>
      </c>
      <c r="D32" s="95">
        <v>2916</v>
      </c>
      <c r="E32" s="95">
        <v>2785</v>
      </c>
      <c r="F32" s="95">
        <v>1671</v>
      </c>
      <c r="G32" s="95">
        <v>-343</v>
      </c>
      <c r="H32" s="95">
        <v>-344</v>
      </c>
      <c r="I32" s="95">
        <v>-342</v>
      </c>
      <c r="J32" s="95">
        <v>-332</v>
      </c>
      <c r="K32" s="95">
        <v>-144</v>
      </c>
      <c r="L32" s="95">
        <v>-25</v>
      </c>
    </row>
    <row r="33" spans="1:12" x14ac:dyDescent="0.25">
      <c r="A33" s="102">
        <v>302</v>
      </c>
      <c r="B33" s="89" t="s">
        <v>24</v>
      </c>
      <c r="C33" s="98">
        <v>1783</v>
      </c>
      <c r="D33" s="98">
        <v>3289</v>
      </c>
      <c r="E33" s="98">
        <v>3141</v>
      </c>
      <c r="F33" s="98">
        <v>1885</v>
      </c>
      <c r="G33" s="98">
        <v>-323</v>
      </c>
      <c r="H33" s="98">
        <v>-324</v>
      </c>
      <c r="I33" s="98">
        <v>-312</v>
      </c>
      <c r="J33" s="98">
        <v>-288</v>
      </c>
      <c r="K33" s="98">
        <v>-96</v>
      </c>
      <c r="L33" s="98">
        <v>-19</v>
      </c>
    </row>
    <row r="34" spans="1:12" x14ac:dyDescent="0.25">
      <c r="A34" s="102">
        <v>303</v>
      </c>
      <c r="B34" s="89" t="s">
        <v>25</v>
      </c>
      <c r="C34" s="98">
        <v>0</v>
      </c>
      <c r="D34" s="98">
        <v>0</v>
      </c>
      <c r="E34" s="98">
        <v>0</v>
      </c>
      <c r="F34" s="98">
        <v>0</v>
      </c>
      <c r="G34" s="98">
        <v>-3</v>
      </c>
      <c r="H34" s="98">
        <v>-3</v>
      </c>
      <c r="I34" s="98">
        <v>-3</v>
      </c>
      <c r="J34" s="98">
        <v>0</v>
      </c>
      <c r="K34" s="98">
        <v>0</v>
      </c>
      <c r="L34" s="98">
        <v>0</v>
      </c>
    </row>
    <row r="35" spans="1:12" x14ac:dyDescent="0.25">
      <c r="A35" s="102">
        <v>304</v>
      </c>
      <c r="B35" s="89" t="s">
        <v>26</v>
      </c>
      <c r="C35" s="98">
        <v>1412</v>
      </c>
      <c r="D35" s="98">
        <v>2605</v>
      </c>
      <c r="E35" s="98">
        <v>2488</v>
      </c>
      <c r="F35" s="98">
        <v>1493</v>
      </c>
      <c r="G35" s="98">
        <v>-249</v>
      </c>
      <c r="H35" s="98">
        <v>-250</v>
      </c>
      <c r="I35" s="98">
        <v>-228</v>
      </c>
      <c r="J35" s="98">
        <v>-209</v>
      </c>
      <c r="K35" s="98">
        <v>-45</v>
      </c>
      <c r="L35" s="98">
        <v>13</v>
      </c>
    </row>
    <row r="36" spans="1:12" x14ac:dyDescent="0.25">
      <c r="A36" s="102">
        <v>305</v>
      </c>
      <c r="B36" s="89" t="s">
        <v>27</v>
      </c>
      <c r="C36" s="98">
        <v>1595</v>
      </c>
      <c r="D36" s="98">
        <v>2943</v>
      </c>
      <c r="E36" s="98">
        <v>2811</v>
      </c>
      <c r="F36" s="98">
        <v>1687</v>
      </c>
      <c r="G36" s="98">
        <v>-307</v>
      </c>
      <c r="H36" s="98">
        <v>-308</v>
      </c>
      <c r="I36" s="98">
        <v>-293</v>
      </c>
      <c r="J36" s="98">
        <v>-281</v>
      </c>
      <c r="K36" s="98">
        <v>-121</v>
      </c>
      <c r="L36" s="98">
        <v>-28</v>
      </c>
    </row>
    <row r="37" spans="1:12" x14ac:dyDescent="0.25">
      <c r="A37" s="102">
        <v>308</v>
      </c>
      <c r="B37" s="89" t="s">
        <v>301</v>
      </c>
      <c r="C37" s="98">
        <v>68</v>
      </c>
      <c r="D37" s="98">
        <v>126</v>
      </c>
      <c r="E37" s="98">
        <v>120</v>
      </c>
      <c r="F37" s="98">
        <v>72</v>
      </c>
      <c r="G37" s="98">
        <v>-35</v>
      </c>
      <c r="H37" s="98">
        <v>-35</v>
      </c>
      <c r="I37" s="98">
        <v>-32</v>
      </c>
      <c r="J37" s="98">
        <v>-26</v>
      </c>
      <c r="K37" s="98">
        <v>-16</v>
      </c>
      <c r="L37" s="98">
        <v>-14</v>
      </c>
    </row>
    <row r="38" spans="1:12" x14ac:dyDescent="0.25">
      <c r="A38" s="102">
        <v>316</v>
      </c>
      <c r="B38" s="89" t="s">
        <v>28</v>
      </c>
      <c r="C38" s="98">
        <v>649</v>
      </c>
      <c r="D38" s="98">
        <v>1198</v>
      </c>
      <c r="E38" s="98">
        <v>1144</v>
      </c>
      <c r="F38" s="98">
        <v>687</v>
      </c>
      <c r="G38" s="98">
        <v>-76</v>
      </c>
      <c r="H38" s="98">
        <v>-77</v>
      </c>
      <c r="I38" s="98">
        <v>-54</v>
      </c>
      <c r="J38" s="98">
        <v>-35</v>
      </c>
      <c r="K38" s="98">
        <v>-7</v>
      </c>
      <c r="L38" s="98">
        <v>-14</v>
      </c>
    </row>
    <row r="39" spans="1:12" x14ac:dyDescent="0.25">
      <c r="A39" s="102">
        <v>318</v>
      </c>
      <c r="B39" s="89" t="s">
        <v>29</v>
      </c>
      <c r="C39" s="98">
        <v>2973</v>
      </c>
      <c r="D39" s="98">
        <v>5486</v>
      </c>
      <c r="E39" s="98">
        <v>5240</v>
      </c>
      <c r="F39" s="98">
        <v>3144</v>
      </c>
      <c r="G39" s="98">
        <v>-522</v>
      </c>
      <c r="H39" s="98">
        <v>-524</v>
      </c>
      <c r="I39" s="98">
        <v>-443</v>
      </c>
      <c r="J39" s="98">
        <v>-378</v>
      </c>
      <c r="K39" s="98">
        <v>-118</v>
      </c>
      <c r="L39" s="98">
        <v>-6</v>
      </c>
    </row>
    <row r="40" spans="1:12" x14ac:dyDescent="0.25">
      <c r="A40" s="102">
        <v>320</v>
      </c>
      <c r="B40" s="89" t="s">
        <v>30</v>
      </c>
      <c r="C40" s="98">
        <v>550</v>
      </c>
      <c r="D40" s="98">
        <v>1014</v>
      </c>
      <c r="E40" s="98">
        <v>969</v>
      </c>
      <c r="F40" s="98">
        <v>581</v>
      </c>
      <c r="G40" s="98">
        <v>-172</v>
      </c>
      <c r="H40" s="98">
        <v>-172</v>
      </c>
      <c r="I40" s="98">
        <v>-174</v>
      </c>
      <c r="J40" s="98">
        <v>-176</v>
      </c>
      <c r="K40" s="98">
        <v>-107</v>
      </c>
      <c r="L40" s="98">
        <v>-62</v>
      </c>
    </row>
    <row r="41" spans="1:12" x14ac:dyDescent="0.25">
      <c r="A41" s="102">
        <v>330</v>
      </c>
      <c r="B41" s="89" t="s">
        <v>31</v>
      </c>
      <c r="C41" s="98">
        <v>746</v>
      </c>
      <c r="D41" s="98">
        <v>1377</v>
      </c>
      <c r="E41" s="98">
        <v>1315</v>
      </c>
      <c r="F41" s="98">
        <v>789</v>
      </c>
      <c r="G41" s="98">
        <v>-272</v>
      </c>
      <c r="H41" s="98">
        <v>-272</v>
      </c>
      <c r="I41" s="98">
        <v>-250</v>
      </c>
      <c r="J41" s="98">
        <v>-187</v>
      </c>
      <c r="K41" s="98">
        <v>28</v>
      </c>
      <c r="L41" s="98">
        <v>65</v>
      </c>
    </row>
    <row r="42" spans="1:12" x14ac:dyDescent="0.25">
      <c r="A42" s="102">
        <v>345</v>
      </c>
      <c r="B42" s="89" t="s">
        <v>32</v>
      </c>
      <c r="C42" s="98">
        <v>4327</v>
      </c>
      <c r="D42" s="98">
        <v>7982</v>
      </c>
      <c r="E42" s="98">
        <v>7624</v>
      </c>
      <c r="F42" s="98">
        <v>4575</v>
      </c>
      <c r="G42" s="98">
        <v>-739</v>
      </c>
      <c r="H42" s="98">
        <v>-742</v>
      </c>
      <c r="I42" s="98">
        <v>-689</v>
      </c>
      <c r="J42" s="98">
        <v>-605</v>
      </c>
      <c r="K42" s="98">
        <v>-84</v>
      </c>
      <c r="L42" s="98">
        <v>38</v>
      </c>
    </row>
    <row r="43" spans="1:12" ht="16.5" x14ac:dyDescent="0.35">
      <c r="A43" s="102">
        <v>728</v>
      </c>
      <c r="B43" s="89" t="s">
        <v>33</v>
      </c>
      <c r="C43" s="99">
        <v>20</v>
      </c>
      <c r="D43" s="99">
        <v>37</v>
      </c>
      <c r="E43" s="99">
        <v>35</v>
      </c>
      <c r="F43" s="99">
        <v>21</v>
      </c>
      <c r="G43" s="99">
        <v>-4</v>
      </c>
      <c r="H43" s="99">
        <v>-4</v>
      </c>
      <c r="I43" s="99">
        <v>-4</v>
      </c>
      <c r="J43" s="99">
        <v>-6</v>
      </c>
      <c r="K43" s="99">
        <v>-1</v>
      </c>
      <c r="L43" s="99">
        <v>0</v>
      </c>
    </row>
    <row r="44" spans="1:12" x14ac:dyDescent="0.25">
      <c r="A44" s="88"/>
      <c r="B44" s="89" t="s">
        <v>273</v>
      </c>
      <c r="C44" s="95">
        <f>SUM(C32:C43)</f>
        <v>15704</v>
      </c>
      <c r="D44" s="95">
        <f t="shared" ref="D44:L44" si="2">SUM(D32:D43)</f>
        <v>28973</v>
      </c>
      <c r="E44" s="95">
        <f t="shared" si="2"/>
        <v>27672</v>
      </c>
      <c r="F44" s="95">
        <f t="shared" si="2"/>
        <v>16605</v>
      </c>
      <c r="G44" s="95">
        <f t="shared" si="2"/>
        <v>-3045</v>
      </c>
      <c r="H44" s="95">
        <f t="shared" si="2"/>
        <v>-3055</v>
      </c>
      <c r="I44" s="95">
        <f t="shared" si="2"/>
        <v>-2824</v>
      </c>
      <c r="J44" s="95">
        <f t="shared" si="2"/>
        <v>-2523</v>
      </c>
      <c r="K44" s="95">
        <f t="shared" si="2"/>
        <v>-711</v>
      </c>
      <c r="L44" s="95">
        <f t="shared" si="2"/>
        <v>-52</v>
      </c>
    </row>
    <row r="45" spans="1:12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12" hidden="1" x14ac:dyDescent="0.25">
      <c r="A46" s="108"/>
      <c r="B46" s="109"/>
      <c r="C46" s="110" t="s">
        <v>277</v>
      </c>
      <c r="D46" s="111"/>
      <c r="E46" s="110" t="s">
        <v>278</v>
      </c>
      <c r="F46" s="111"/>
      <c r="G46" s="109"/>
      <c r="H46" s="109"/>
      <c r="I46" s="109"/>
      <c r="J46" s="109"/>
      <c r="K46" s="109"/>
      <c r="L46" s="112"/>
    </row>
    <row r="47" spans="1:12" hidden="1" x14ac:dyDescent="0.25">
      <c r="A47" s="113"/>
      <c r="B47" s="103"/>
      <c r="C47" s="106" t="s">
        <v>253</v>
      </c>
      <c r="D47" s="118" t="s">
        <v>254</v>
      </c>
      <c r="E47" s="106" t="s">
        <v>255</v>
      </c>
      <c r="F47" s="118" t="s">
        <v>256</v>
      </c>
      <c r="G47" s="103"/>
      <c r="H47" s="103"/>
      <c r="I47" s="103"/>
      <c r="J47" s="103"/>
      <c r="K47" s="103"/>
      <c r="L47" s="114"/>
    </row>
    <row r="48" spans="1:12" hidden="1" x14ac:dyDescent="0.25">
      <c r="A48" s="113"/>
      <c r="B48" s="103"/>
      <c r="C48" s="106" t="s">
        <v>223</v>
      </c>
      <c r="D48" s="118" t="s">
        <v>223</v>
      </c>
      <c r="E48" s="106" t="s">
        <v>223</v>
      </c>
      <c r="F48" s="118" t="s">
        <v>223</v>
      </c>
      <c r="G48" s="103"/>
      <c r="H48" s="103"/>
      <c r="I48" s="103"/>
      <c r="J48" s="103"/>
      <c r="K48" s="103"/>
      <c r="L48" s="114"/>
    </row>
    <row r="49" spans="1:12" hidden="1" x14ac:dyDescent="0.25">
      <c r="A49" s="115"/>
      <c r="B49" s="103"/>
      <c r="C49" s="106" t="s">
        <v>227</v>
      </c>
      <c r="D49" s="118" t="s">
        <v>227</v>
      </c>
      <c r="E49" s="106" t="s">
        <v>227</v>
      </c>
      <c r="F49" s="118" t="s">
        <v>227</v>
      </c>
      <c r="G49" s="103"/>
      <c r="H49" s="103"/>
      <c r="I49" s="103"/>
      <c r="J49" s="103"/>
      <c r="K49" s="103"/>
      <c r="L49" s="114"/>
    </row>
    <row r="50" spans="1:12" hidden="1" x14ac:dyDescent="0.25">
      <c r="A50" s="115"/>
      <c r="B50" s="103"/>
      <c r="C50" s="106" t="s">
        <v>231</v>
      </c>
      <c r="D50" s="118" t="s">
        <v>231</v>
      </c>
      <c r="E50" s="106" t="s">
        <v>231</v>
      </c>
      <c r="F50" s="118" t="s">
        <v>231</v>
      </c>
      <c r="G50" s="105" t="s">
        <v>257</v>
      </c>
      <c r="H50" s="105"/>
      <c r="I50" s="105"/>
      <c r="J50" s="105"/>
      <c r="K50" s="105"/>
      <c r="L50" s="116"/>
    </row>
    <row r="51" spans="1:12" ht="15.75" hidden="1" thickBot="1" x14ac:dyDescent="0.3">
      <c r="A51" s="117"/>
      <c r="B51" s="104"/>
      <c r="C51" s="106" t="s">
        <v>237</v>
      </c>
      <c r="D51" s="118" t="s">
        <v>237</v>
      </c>
      <c r="E51" s="106" t="s">
        <v>237</v>
      </c>
      <c r="F51" s="118" t="s">
        <v>237</v>
      </c>
      <c r="G51" s="319" t="s">
        <v>258</v>
      </c>
      <c r="H51" s="319"/>
      <c r="I51" s="319"/>
      <c r="J51" s="319"/>
      <c r="K51" s="319"/>
      <c r="L51" s="320"/>
    </row>
    <row r="52" spans="1:12" ht="15.75" hidden="1" thickBot="1" x14ac:dyDescent="0.3">
      <c r="A52" s="119" t="s">
        <v>3</v>
      </c>
      <c r="B52" s="120" t="s">
        <v>1</v>
      </c>
      <c r="C52" s="121" t="s">
        <v>243</v>
      </c>
      <c r="D52" s="122" t="s">
        <v>243</v>
      </c>
      <c r="E52" s="121" t="s">
        <v>243</v>
      </c>
      <c r="F52" s="122" t="s">
        <v>243</v>
      </c>
      <c r="G52" s="123" t="s">
        <v>279</v>
      </c>
      <c r="H52" s="123" t="s">
        <v>280</v>
      </c>
      <c r="I52" s="123" t="s">
        <v>281</v>
      </c>
      <c r="J52" s="123" t="s">
        <v>282</v>
      </c>
      <c r="K52" s="123" t="s">
        <v>283</v>
      </c>
      <c r="L52" s="124" t="s">
        <v>259</v>
      </c>
    </row>
    <row r="53" spans="1:12" hidden="1" x14ac:dyDescent="0.25">
      <c r="A53" s="88"/>
      <c r="B53" s="89"/>
      <c r="C53" s="89"/>
      <c r="D53" s="89"/>
      <c r="E53" s="89"/>
      <c r="F53" s="89"/>
      <c r="G53" s="88"/>
      <c r="H53" s="88"/>
      <c r="I53" s="88"/>
      <c r="J53" s="88"/>
      <c r="K53" s="88"/>
      <c r="L53" s="88"/>
    </row>
    <row r="54" spans="1:12" ht="16.5" x14ac:dyDescent="0.35">
      <c r="A54" s="125"/>
      <c r="B54" s="128" t="s">
        <v>251</v>
      </c>
      <c r="C54" s="89"/>
      <c r="D54" s="89"/>
      <c r="E54" s="89"/>
      <c r="F54" s="89"/>
      <c r="G54" s="88"/>
      <c r="H54" s="88"/>
      <c r="I54" s="88"/>
      <c r="J54" s="88"/>
      <c r="K54" s="88"/>
      <c r="L54" s="88"/>
    </row>
    <row r="55" spans="1:12" x14ac:dyDescent="0.25">
      <c r="A55" s="88"/>
      <c r="B55" s="89"/>
      <c r="C55" s="89"/>
      <c r="D55" s="89"/>
      <c r="E55" s="89"/>
      <c r="F55" s="89"/>
      <c r="G55" s="88"/>
      <c r="H55" s="88"/>
      <c r="I55" s="88"/>
      <c r="J55" s="88"/>
      <c r="K55" s="88"/>
      <c r="L55" s="88"/>
    </row>
    <row r="56" spans="1:12" x14ac:dyDescent="0.25">
      <c r="A56" s="88">
        <v>1</v>
      </c>
      <c r="B56" s="89" t="s">
        <v>34</v>
      </c>
      <c r="C56" s="95">
        <v>2634</v>
      </c>
      <c r="D56" s="95">
        <v>4859</v>
      </c>
      <c r="E56" s="95">
        <v>4641</v>
      </c>
      <c r="F56" s="95">
        <v>2785</v>
      </c>
      <c r="G56" s="95">
        <v>-412</v>
      </c>
      <c r="H56" s="95">
        <v>-414</v>
      </c>
      <c r="I56" s="95">
        <v>-409</v>
      </c>
      <c r="J56" s="95">
        <v>-382</v>
      </c>
      <c r="K56" s="95">
        <v>-91</v>
      </c>
      <c r="L56" s="95">
        <v>-14</v>
      </c>
    </row>
    <row r="57" spans="1:12" x14ac:dyDescent="0.25">
      <c r="A57" s="88">
        <v>2</v>
      </c>
      <c r="B57" s="89" t="s">
        <v>35</v>
      </c>
      <c r="C57" s="98">
        <v>3203</v>
      </c>
      <c r="D57" s="98">
        <v>5909</v>
      </c>
      <c r="E57" s="98">
        <v>5644</v>
      </c>
      <c r="F57" s="98">
        <v>3387</v>
      </c>
      <c r="G57" s="98">
        <v>-474</v>
      </c>
      <c r="H57" s="98">
        <v>-476</v>
      </c>
      <c r="I57" s="98">
        <v>-441</v>
      </c>
      <c r="J57" s="98">
        <v>-401</v>
      </c>
      <c r="K57" s="98">
        <v>-86</v>
      </c>
      <c r="L57" s="98">
        <v>32</v>
      </c>
    </row>
    <row r="58" spans="1:12" x14ac:dyDescent="0.25">
      <c r="A58" s="88">
        <v>3</v>
      </c>
      <c r="B58" s="89" t="s">
        <v>36</v>
      </c>
      <c r="C58" s="98">
        <v>4072</v>
      </c>
      <c r="D58" s="98">
        <v>7512</v>
      </c>
      <c r="E58" s="98">
        <v>7175</v>
      </c>
      <c r="F58" s="98">
        <v>4306</v>
      </c>
      <c r="G58" s="98">
        <v>-479</v>
      </c>
      <c r="H58" s="98">
        <v>-482</v>
      </c>
      <c r="I58" s="98">
        <v>-461</v>
      </c>
      <c r="J58" s="98">
        <v>-428</v>
      </c>
      <c r="K58" s="98">
        <v>-33</v>
      </c>
      <c r="L58" s="98">
        <v>71</v>
      </c>
    </row>
    <row r="59" spans="1:12" x14ac:dyDescent="0.25">
      <c r="A59" s="88">
        <v>4</v>
      </c>
      <c r="B59" s="89" t="s">
        <v>37</v>
      </c>
      <c r="C59" s="98">
        <v>1232</v>
      </c>
      <c r="D59" s="98">
        <v>2274</v>
      </c>
      <c r="E59" s="98">
        <v>2172</v>
      </c>
      <c r="F59" s="98">
        <v>1303</v>
      </c>
      <c r="G59" s="98">
        <v>-246</v>
      </c>
      <c r="H59" s="98">
        <v>-247</v>
      </c>
      <c r="I59" s="98">
        <v>-217</v>
      </c>
      <c r="J59" s="98">
        <v>-182</v>
      </c>
      <c r="K59" s="98">
        <v>-40</v>
      </c>
      <c r="L59" s="98">
        <v>1</v>
      </c>
    </row>
    <row r="60" spans="1:12" x14ac:dyDescent="0.25">
      <c r="A60" s="88">
        <v>5</v>
      </c>
      <c r="B60" s="89" t="s">
        <v>38</v>
      </c>
      <c r="C60" s="98">
        <v>5340</v>
      </c>
      <c r="D60" s="98">
        <v>9853</v>
      </c>
      <c r="E60" s="98">
        <v>9411</v>
      </c>
      <c r="F60" s="98">
        <v>5647</v>
      </c>
      <c r="G60" s="98">
        <v>-823</v>
      </c>
      <c r="H60" s="98">
        <v>-827</v>
      </c>
      <c r="I60" s="98">
        <v>-755</v>
      </c>
      <c r="J60" s="98">
        <v>-683</v>
      </c>
      <c r="K60" s="98">
        <v>-179</v>
      </c>
      <c r="L60" s="98">
        <v>5</v>
      </c>
    </row>
    <row r="61" spans="1:12" x14ac:dyDescent="0.25">
      <c r="A61" s="88">
        <v>6</v>
      </c>
      <c r="B61" s="89" t="s">
        <v>39</v>
      </c>
      <c r="C61" s="98">
        <v>1990</v>
      </c>
      <c r="D61" s="98">
        <v>3672</v>
      </c>
      <c r="E61" s="98">
        <v>3507</v>
      </c>
      <c r="F61" s="98">
        <v>2104</v>
      </c>
      <c r="G61" s="98">
        <v>-389</v>
      </c>
      <c r="H61" s="98">
        <v>-390</v>
      </c>
      <c r="I61" s="98">
        <v>-344</v>
      </c>
      <c r="J61" s="98">
        <v>-292</v>
      </c>
      <c r="K61" s="98">
        <v>-59</v>
      </c>
      <c r="L61" s="98">
        <v>6</v>
      </c>
    </row>
    <row r="62" spans="1:12" x14ac:dyDescent="0.25">
      <c r="A62" s="88">
        <v>7</v>
      </c>
      <c r="B62" s="89" t="s">
        <v>40</v>
      </c>
      <c r="C62" s="98">
        <v>1887</v>
      </c>
      <c r="D62" s="98">
        <v>3482</v>
      </c>
      <c r="E62" s="98">
        <v>3326</v>
      </c>
      <c r="F62" s="98">
        <v>1996</v>
      </c>
      <c r="G62" s="98">
        <v>-573</v>
      </c>
      <c r="H62" s="98">
        <v>-575</v>
      </c>
      <c r="I62" s="98">
        <v>-495</v>
      </c>
      <c r="J62" s="98">
        <v>-429</v>
      </c>
      <c r="K62" s="98">
        <v>-285</v>
      </c>
      <c r="L62" s="98">
        <v>-197</v>
      </c>
    </row>
    <row r="63" spans="1:12" x14ac:dyDescent="0.25">
      <c r="A63" s="88">
        <v>8</v>
      </c>
      <c r="B63" s="89" t="s">
        <v>41</v>
      </c>
      <c r="C63" s="98">
        <v>27159</v>
      </c>
      <c r="D63" s="98">
        <v>50108</v>
      </c>
      <c r="E63" s="98">
        <v>47860</v>
      </c>
      <c r="F63" s="98">
        <v>28721</v>
      </c>
      <c r="G63" s="98">
        <v>-3260</v>
      </c>
      <c r="H63" s="98">
        <v>-3281</v>
      </c>
      <c r="I63" s="98">
        <v>-3115</v>
      </c>
      <c r="J63" s="98">
        <v>-2958</v>
      </c>
      <c r="K63" s="98">
        <v>-539</v>
      </c>
      <c r="L63" s="98">
        <v>143</v>
      </c>
    </row>
    <row r="64" spans="1:12" x14ac:dyDescent="0.25">
      <c r="A64" s="88">
        <v>9</v>
      </c>
      <c r="B64" s="89" t="s">
        <v>42</v>
      </c>
      <c r="C64" s="98">
        <v>2808</v>
      </c>
      <c r="D64" s="98">
        <v>5181</v>
      </c>
      <c r="E64" s="98">
        <v>4948</v>
      </c>
      <c r="F64" s="98">
        <v>2970</v>
      </c>
      <c r="G64" s="98">
        <v>-494</v>
      </c>
      <c r="H64" s="98">
        <v>-496</v>
      </c>
      <c r="I64" s="98">
        <v>-436</v>
      </c>
      <c r="J64" s="98">
        <v>-375</v>
      </c>
      <c r="K64" s="98">
        <v>-86</v>
      </c>
      <c r="L64" s="98">
        <v>4</v>
      </c>
    </row>
    <row r="65" spans="1:12" x14ac:dyDescent="0.25">
      <c r="A65" s="88">
        <v>10</v>
      </c>
      <c r="B65" s="89" t="s">
        <v>43</v>
      </c>
      <c r="C65" s="98">
        <v>3954</v>
      </c>
      <c r="D65" s="98">
        <v>7295</v>
      </c>
      <c r="E65" s="98">
        <v>6968</v>
      </c>
      <c r="F65" s="98">
        <v>4181</v>
      </c>
      <c r="G65" s="98">
        <v>-468</v>
      </c>
      <c r="H65" s="98">
        <v>-471</v>
      </c>
      <c r="I65" s="98">
        <v>-444</v>
      </c>
      <c r="J65" s="98">
        <v>-421</v>
      </c>
      <c r="K65" s="98">
        <v>-60</v>
      </c>
      <c r="L65" s="98">
        <v>39</v>
      </c>
    </row>
    <row r="66" spans="1:12" x14ac:dyDescent="0.25">
      <c r="A66" s="88">
        <v>11</v>
      </c>
      <c r="B66" s="89" t="s">
        <v>44</v>
      </c>
      <c r="C66" s="98">
        <v>3621</v>
      </c>
      <c r="D66" s="98">
        <v>6681</v>
      </c>
      <c r="E66" s="98">
        <v>6381</v>
      </c>
      <c r="F66" s="98">
        <v>3829</v>
      </c>
      <c r="G66" s="98">
        <v>-479</v>
      </c>
      <c r="H66" s="98">
        <v>-481</v>
      </c>
      <c r="I66" s="98">
        <v>-461</v>
      </c>
      <c r="J66" s="98">
        <v>-439</v>
      </c>
      <c r="K66" s="98">
        <v>-94</v>
      </c>
      <c r="L66" s="98">
        <v>27</v>
      </c>
    </row>
    <row r="67" spans="1:12" x14ac:dyDescent="0.25">
      <c r="A67" s="88">
        <v>12</v>
      </c>
      <c r="B67" s="89" t="s">
        <v>45</v>
      </c>
      <c r="C67" s="98">
        <v>1362</v>
      </c>
      <c r="D67" s="98">
        <v>2513</v>
      </c>
      <c r="E67" s="98">
        <v>2400</v>
      </c>
      <c r="F67" s="98">
        <v>1441</v>
      </c>
      <c r="G67" s="98">
        <v>-186</v>
      </c>
      <c r="H67" s="98">
        <v>-187</v>
      </c>
      <c r="I67" s="98">
        <v>-170</v>
      </c>
      <c r="J67" s="98">
        <v>-156</v>
      </c>
      <c r="K67" s="98">
        <v>-33</v>
      </c>
      <c r="L67" s="98">
        <v>2</v>
      </c>
    </row>
    <row r="68" spans="1:12" x14ac:dyDescent="0.25">
      <c r="A68" s="88">
        <v>13</v>
      </c>
      <c r="B68" s="89" t="s">
        <v>46</v>
      </c>
      <c r="C68" s="98">
        <v>1853</v>
      </c>
      <c r="D68" s="98">
        <v>3419</v>
      </c>
      <c r="E68" s="98">
        <v>3266</v>
      </c>
      <c r="F68" s="98">
        <v>1960</v>
      </c>
      <c r="G68" s="98">
        <v>-375</v>
      </c>
      <c r="H68" s="98">
        <v>-377</v>
      </c>
      <c r="I68" s="98">
        <v>-338</v>
      </c>
      <c r="J68" s="98">
        <v>-288</v>
      </c>
      <c r="K68" s="98">
        <v>-80</v>
      </c>
      <c r="L68" s="98">
        <v>-10</v>
      </c>
    </row>
    <row r="69" spans="1:12" x14ac:dyDescent="0.25">
      <c r="A69" s="88">
        <v>14</v>
      </c>
      <c r="B69" s="89" t="s">
        <v>47</v>
      </c>
      <c r="C69" s="98">
        <v>2838</v>
      </c>
      <c r="D69" s="98">
        <v>5236</v>
      </c>
      <c r="E69" s="98">
        <v>5001</v>
      </c>
      <c r="F69" s="98">
        <v>3001</v>
      </c>
      <c r="G69" s="98">
        <v>-459</v>
      </c>
      <c r="H69" s="98">
        <v>-460</v>
      </c>
      <c r="I69" s="98">
        <v>-417</v>
      </c>
      <c r="J69" s="98">
        <v>-372</v>
      </c>
      <c r="K69" s="98">
        <v>-82</v>
      </c>
      <c r="L69" s="98">
        <v>-1</v>
      </c>
    </row>
    <row r="70" spans="1:12" x14ac:dyDescent="0.25">
      <c r="A70" s="88">
        <v>15</v>
      </c>
      <c r="B70" s="89" t="s">
        <v>48</v>
      </c>
      <c r="C70" s="98">
        <v>15232</v>
      </c>
      <c r="D70" s="98">
        <v>28102</v>
      </c>
      <c r="E70" s="98">
        <v>26841</v>
      </c>
      <c r="F70" s="98">
        <v>16108</v>
      </c>
      <c r="G70" s="98">
        <v>-2130</v>
      </c>
      <c r="H70" s="98">
        <v>-2141</v>
      </c>
      <c r="I70" s="98">
        <v>-2001</v>
      </c>
      <c r="J70" s="98">
        <v>-1848</v>
      </c>
      <c r="K70" s="98">
        <v>-380</v>
      </c>
      <c r="L70" s="98">
        <v>95</v>
      </c>
    </row>
    <row r="71" spans="1:12" x14ac:dyDescent="0.25">
      <c r="A71" s="88">
        <v>16</v>
      </c>
      <c r="B71" s="89" t="s">
        <v>49</v>
      </c>
      <c r="C71" s="98">
        <v>2210</v>
      </c>
      <c r="D71" s="98">
        <v>4077</v>
      </c>
      <c r="E71" s="98">
        <v>3894</v>
      </c>
      <c r="F71" s="98">
        <v>2337</v>
      </c>
      <c r="G71" s="98">
        <v>-326</v>
      </c>
      <c r="H71" s="98">
        <v>-328</v>
      </c>
      <c r="I71" s="98">
        <v>-302</v>
      </c>
      <c r="J71" s="98">
        <v>-270</v>
      </c>
      <c r="K71" s="98">
        <v>-53</v>
      </c>
      <c r="L71" s="98">
        <v>-9</v>
      </c>
    </row>
    <row r="72" spans="1:12" x14ac:dyDescent="0.25">
      <c r="A72" s="88">
        <v>17</v>
      </c>
      <c r="B72" s="89" t="s">
        <v>50</v>
      </c>
      <c r="C72" s="98">
        <v>1835</v>
      </c>
      <c r="D72" s="98">
        <v>3385</v>
      </c>
      <c r="E72" s="98">
        <v>3233</v>
      </c>
      <c r="F72" s="98">
        <v>1940</v>
      </c>
      <c r="G72" s="98">
        <v>-291</v>
      </c>
      <c r="H72" s="98">
        <v>-292</v>
      </c>
      <c r="I72" s="98">
        <v>-273</v>
      </c>
      <c r="J72" s="98">
        <v>-254</v>
      </c>
      <c r="K72" s="98">
        <v>-84</v>
      </c>
      <c r="L72" s="98">
        <v>-9</v>
      </c>
    </row>
    <row r="73" spans="1:12" x14ac:dyDescent="0.25">
      <c r="A73" s="88">
        <v>18</v>
      </c>
      <c r="B73" s="89" t="s">
        <v>51</v>
      </c>
      <c r="C73" s="98">
        <v>3313</v>
      </c>
      <c r="D73" s="98">
        <v>6112</v>
      </c>
      <c r="E73" s="98">
        <v>5838</v>
      </c>
      <c r="F73" s="98">
        <v>3503</v>
      </c>
      <c r="G73" s="98">
        <v>-508</v>
      </c>
      <c r="H73" s="98">
        <v>-511</v>
      </c>
      <c r="I73" s="98">
        <v>-469</v>
      </c>
      <c r="J73" s="98">
        <v>-418</v>
      </c>
      <c r="K73" s="98">
        <v>-63</v>
      </c>
      <c r="L73" s="98">
        <v>25</v>
      </c>
    </row>
    <row r="74" spans="1:12" x14ac:dyDescent="0.25">
      <c r="A74" s="88">
        <v>19</v>
      </c>
      <c r="B74" s="125" t="s">
        <v>52</v>
      </c>
      <c r="C74" s="98">
        <v>5972</v>
      </c>
      <c r="D74" s="98">
        <v>11018</v>
      </c>
      <c r="E74" s="98">
        <v>10524</v>
      </c>
      <c r="F74" s="98">
        <v>6315</v>
      </c>
      <c r="G74" s="98">
        <v>-779</v>
      </c>
      <c r="H74" s="98">
        <v>-784</v>
      </c>
      <c r="I74" s="98">
        <v>-763</v>
      </c>
      <c r="J74" s="98">
        <v>-750</v>
      </c>
      <c r="K74" s="98">
        <v>-220</v>
      </c>
      <c r="L74" s="98">
        <v>13</v>
      </c>
    </row>
    <row r="75" spans="1:12" x14ac:dyDescent="0.25">
      <c r="A75" s="88">
        <v>20</v>
      </c>
      <c r="B75" s="125" t="s">
        <v>53</v>
      </c>
      <c r="C75" s="98">
        <v>819</v>
      </c>
      <c r="D75" s="98">
        <v>1512</v>
      </c>
      <c r="E75" s="98">
        <v>1444</v>
      </c>
      <c r="F75" s="98">
        <v>867</v>
      </c>
      <c r="G75" s="98">
        <v>-142</v>
      </c>
      <c r="H75" s="98">
        <v>-142</v>
      </c>
      <c r="I75" s="98">
        <v>-138</v>
      </c>
      <c r="J75" s="98">
        <v>-129</v>
      </c>
      <c r="K75" s="98">
        <v>-54</v>
      </c>
      <c r="L75" s="98">
        <v>-5</v>
      </c>
    </row>
    <row r="76" spans="1:12" x14ac:dyDescent="0.25">
      <c r="A76" s="88">
        <v>21</v>
      </c>
      <c r="B76" s="125" t="s">
        <v>54</v>
      </c>
      <c r="C76" s="98">
        <v>2393</v>
      </c>
      <c r="D76" s="98">
        <v>4415</v>
      </c>
      <c r="E76" s="98">
        <v>4217</v>
      </c>
      <c r="F76" s="98">
        <v>2531</v>
      </c>
      <c r="G76" s="98">
        <v>-342</v>
      </c>
      <c r="H76" s="98">
        <v>-343</v>
      </c>
      <c r="I76" s="98">
        <v>-316</v>
      </c>
      <c r="J76" s="98">
        <v>-286</v>
      </c>
      <c r="K76" s="98">
        <v>-69</v>
      </c>
      <c r="L76" s="98">
        <v>-2</v>
      </c>
    </row>
    <row r="77" spans="1:12" x14ac:dyDescent="0.25">
      <c r="A77" s="88">
        <v>22</v>
      </c>
      <c r="B77" s="125" t="s">
        <v>55</v>
      </c>
      <c r="C77" s="98">
        <v>4280</v>
      </c>
      <c r="D77" s="98">
        <v>7896</v>
      </c>
      <c r="E77" s="98">
        <v>7542</v>
      </c>
      <c r="F77" s="98">
        <v>4526</v>
      </c>
      <c r="G77" s="98">
        <v>-727</v>
      </c>
      <c r="H77" s="98">
        <v>-730</v>
      </c>
      <c r="I77" s="98">
        <v>-653</v>
      </c>
      <c r="J77" s="98">
        <v>-584</v>
      </c>
      <c r="K77" s="98">
        <v>-162</v>
      </c>
      <c r="L77" s="98">
        <v>6</v>
      </c>
    </row>
    <row r="78" spans="1:12" x14ac:dyDescent="0.25">
      <c r="A78" s="88">
        <v>23</v>
      </c>
      <c r="B78" s="125" t="s">
        <v>56</v>
      </c>
      <c r="C78" s="98">
        <v>2230</v>
      </c>
      <c r="D78" s="98">
        <v>4114</v>
      </c>
      <c r="E78" s="98">
        <v>3929</v>
      </c>
      <c r="F78" s="98">
        <v>2358</v>
      </c>
      <c r="G78" s="98">
        <v>-333</v>
      </c>
      <c r="H78" s="98">
        <v>-335</v>
      </c>
      <c r="I78" s="98">
        <v>-359</v>
      </c>
      <c r="J78" s="98">
        <v>-366</v>
      </c>
      <c r="K78" s="98">
        <v>-102</v>
      </c>
      <c r="L78" s="98">
        <v>4</v>
      </c>
    </row>
    <row r="79" spans="1:12" x14ac:dyDescent="0.25">
      <c r="A79" s="88">
        <v>24</v>
      </c>
      <c r="B79" s="125" t="s">
        <v>57</v>
      </c>
      <c r="C79" s="98">
        <v>8350</v>
      </c>
      <c r="D79" s="98">
        <v>15406</v>
      </c>
      <c r="E79" s="98">
        <v>14715</v>
      </c>
      <c r="F79" s="98">
        <v>8831</v>
      </c>
      <c r="G79" s="98">
        <v>-1436</v>
      </c>
      <c r="H79" s="98">
        <v>-1442</v>
      </c>
      <c r="I79" s="98">
        <v>-1328</v>
      </c>
      <c r="J79" s="98">
        <v>-1181</v>
      </c>
      <c r="K79" s="98">
        <v>-269</v>
      </c>
      <c r="L79" s="98">
        <v>3</v>
      </c>
    </row>
    <row r="80" spans="1:12" x14ac:dyDescent="0.25">
      <c r="A80" s="88">
        <v>25</v>
      </c>
      <c r="B80" s="125" t="s">
        <v>58</v>
      </c>
      <c r="C80" s="98">
        <v>6091</v>
      </c>
      <c r="D80" s="98">
        <v>11238</v>
      </c>
      <c r="E80" s="98">
        <v>10734</v>
      </c>
      <c r="F80" s="98">
        <v>6441</v>
      </c>
      <c r="G80" s="98">
        <v>-788</v>
      </c>
      <c r="H80" s="98">
        <v>-793</v>
      </c>
      <c r="I80" s="98">
        <v>-743</v>
      </c>
      <c r="J80" s="98">
        <v>-704</v>
      </c>
      <c r="K80" s="98">
        <v>-168</v>
      </c>
      <c r="L80" s="98">
        <v>11</v>
      </c>
    </row>
    <row r="81" spans="1:12" x14ac:dyDescent="0.25">
      <c r="A81" s="88">
        <v>26</v>
      </c>
      <c r="B81" s="125" t="s">
        <v>59</v>
      </c>
      <c r="C81" s="98">
        <v>3314</v>
      </c>
      <c r="D81" s="98">
        <v>6114</v>
      </c>
      <c r="E81" s="98">
        <v>5840</v>
      </c>
      <c r="F81" s="98">
        <v>3505</v>
      </c>
      <c r="G81" s="98">
        <v>-593</v>
      </c>
      <c r="H81" s="98">
        <v>-595</v>
      </c>
      <c r="I81" s="98">
        <v>-536</v>
      </c>
      <c r="J81" s="98">
        <v>-464</v>
      </c>
      <c r="K81" s="98">
        <v>-120</v>
      </c>
      <c r="L81" s="98">
        <v>-30</v>
      </c>
    </row>
    <row r="82" spans="1:12" x14ac:dyDescent="0.25">
      <c r="A82" s="88">
        <v>27</v>
      </c>
      <c r="B82" s="125" t="s">
        <v>60</v>
      </c>
      <c r="C82" s="98">
        <v>1680</v>
      </c>
      <c r="D82" s="98">
        <v>3100</v>
      </c>
      <c r="E82" s="98">
        <v>2961</v>
      </c>
      <c r="F82" s="98">
        <v>1777</v>
      </c>
      <c r="G82" s="98">
        <v>-317</v>
      </c>
      <c r="H82" s="98">
        <v>-318</v>
      </c>
      <c r="I82" s="98">
        <v>-289</v>
      </c>
      <c r="J82" s="98">
        <v>-263</v>
      </c>
      <c r="K82" s="98">
        <v>-104</v>
      </c>
      <c r="L82" s="98">
        <v>-17</v>
      </c>
    </row>
    <row r="83" spans="1:12" x14ac:dyDescent="0.25">
      <c r="A83" s="88">
        <v>28</v>
      </c>
      <c r="B83" s="125" t="s">
        <v>61</v>
      </c>
      <c r="C83" s="98">
        <v>1342</v>
      </c>
      <c r="D83" s="98">
        <v>2476</v>
      </c>
      <c r="E83" s="98">
        <v>2365</v>
      </c>
      <c r="F83" s="98">
        <v>1419</v>
      </c>
      <c r="G83" s="98">
        <v>-188</v>
      </c>
      <c r="H83" s="98">
        <v>-189</v>
      </c>
      <c r="I83" s="98">
        <v>-183</v>
      </c>
      <c r="J83" s="98">
        <v>-168</v>
      </c>
      <c r="K83" s="98">
        <v>-41</v>
      </c>
      <c r="L83" s="98">
        <v>1</v>
      </c>
    </row>
    <row r="84" spans="1:12" x14ac:dyDescent="0.25">
      <c r="A84" s="88">
        <v>29</v>
      </c>
      <c r="B84" s="125" t="s">
        <v>62</v>
      </c>
      <c r="C84" s="98">
        <v>1005</v>
      </c>
      <c r="D84" s="98">
        <v>1855</v>
      </c>
      <c r="E84" s="98">
        <v>1771</v>
      </c>
      <c r="F84" s="98">
        <v>1063</v>
      </c>
      <c r="G84" s="98">
        <v>-143</v>
      </c>
      <c r="H84" s="98">
        <v>-144</v>
      </c>
      <c r="I84" s="98">
        <v>-122</v>
      </c>
      <c r="J84" s="98">
        <v>-106</v>
      </c>
      <c r="K84" s="98">
        <v>-36</v>
      </c>
      <c r="L84" s="98">
        <v>-11</v>
      </c>
    </row>
    <row r="85" spans="1:12" ht="15.75" hidden="1" thickBot="1" x14ac:dyDescent="0.3">
      <c r="A85" s="88"/>
      <c r="B85" s="125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1:12" hidden="1" x14ac:dyDescent="0.25">
      <c r="A86" s="108"/>
      <c r="B86" s="109"/>
      <c r="C86" s="110" t="s">
        <v>277</v>
      </c>
      <c r="D86" s="111"/>
      <c r="E86" s="110" t="s">
        <v>278</v>
      </c>
      <c r="F86" s="111"/>
      <c r="G86" s="109"/>
      <c r="H86" s="109"/>
      <c r="I86" s="109"/>
      <c r="J86" s="109"/>
      <c r="K86" s="109"/>
      <c r="L86" s="112"/>
    </row>
    <row r="87" spans="1:12" hidden="1" x14ac:dyDescent="0.25">
      <c r="A87" s="113"/>
      <c r="B87" s="103"/>
      <c r="C87" s="106" t="s">
        <v>253</v>
      </c>
      <c r="D87" s="118" t="s">
        <v>254</v>
      </c>
      <c r="E87" s="106" t="s">
        <v>255</v>
      </c>
      <c r="F87" s="118" t="s">
        <v>256</v>
      </c>
      <c r="G87" s="103"/>
      <c r="H87" s="103"/>
      <c r="I87" s="103"/>
      <c r="J87" s="103"/>
      <c r="K87" s="103"/>
      <c r="L87" s="114"/>
    </row>
    <row r="88" spans="1:12" hidden="1" x14ac:dyDescent="0.25">
      <c r="A88" s="113"/>
      <c r="B88" s="103"/>
      <c r="C88" s="106" t="s">
        <v>223</v>
      </c>
      <c r="D88" s="118" t="s">
        <v>223</v>
      </c>
      <c r="E88" s="106" t="s">
        <v>223</v>
      </c>
      <c r="F88" s="118" t="s">
        <v>223</v>
      </c>
      <c r="G88" s="103"/>
      <c r="H88" s="103"/>
      <c r="I88" s="103"/>
      <c r="J88" s="103"/>
      <c r="K88" s="103"/>
      <c r="L88" s="114"/>
    </row>
    <row r="89" spans="1:12" hidden="1" x14ac:dyDescent="0.25">
      <c r="A89" s="115"/>
      <c r="B89" s="103"/>
      <c r="C89" s="106" t="s">
        <v>227</v>
      </c>
      <c r="D89" s="118" t="s">
        <v>227</v>
      </c>
      <c r="E89" s="106" t="s">
        <v>227</v>
      </c>
      <c r="F89" s="118" t="s">
        <v>227</v>
      </c>
      <c r="G89" s="103"/>
      <c r="H89" s="103"/>
      <c r="I89" s="103"/>
      <c r="J89" s="103"/>
      <c r="K89" s="103"/>
      <c r="L89" s="114"/>
    </row>
    <row r="90" spans="1:12" hidden="1" x14ac:dyDescent="0.25">
      <c r="A90" s="115"/>
      <c r="B90" s="103"/>
      <c r="C90" s="106" t="s">
        <v>231</v>
      </c>
      <c r="D90" s="118" t="s">
        <v>231</v>
      </c>
      <c r="E90" s="106" t="s">
        <v>231</v>
      </c>
      <c r="F90" s="118" t="s">
        <v>231</v>
      </c>
      <c r="G90" s="105" t="s">
        <v>257</v>
      </c>
      <c r="H90" s="105"/>
      <c r="I90" s="105"/>
      <c r="J90" s="105"/>
      <c r="K90" s="105"/>
      <c r="L90" s="116"/>
    </row>
    <row r="91" spans="1:12" ht="15.75" hidden="1" thickBot="1" x14ac:dyDescent="0.3">
      <c r="A91" s="117"/>
      <c r="B91" s="104"/>
      <c r="C91" s="106" t="s">
        <v>237</v>
      </c>
      <c r="D91" s="118" t="s">
        <v>237</v>
      </c>
      <c r="E91" s="106" t="s">
        <v>237</v>
      </c>
      <c r="F91" s="118" t="s">
        <v>237</v>
      </c>
      <c r="G91" s="319" t="s">
        <v>258</v>
      </c>
      <c r="H91" s="319"/>
      <c r="I91" s="319"/>
      <c r="J91" s="319"/>
      <c r="K91" s="319"/>
      <c r="L91" s="320"/>
    </row>
    <row r="92" spans="1:12" ht="15.75" hidden="1" thickBot="1" x14ac:dyDescent="0.3">
      <c r="A92" s="119" t="s">
        <v>3</v>
      </c>
      <c r="B92" s="120" t="s">
        <v>1</v>
      </c>
      <c r="C92" s="121" t="s">
        <v>243</v>
      </c>
      <c r="D92" s="122" t="s">
        <v>243</v>
      </c>
      <c r="E92" s="121" t="s">
        <v>243</v>
      </c>
      <c r="F92" s="122" t="s">
        <v>243</v>
      </c>
      <c r="G92" s="123" t="s">
        <v>279</v>
      </c>
      <c r="H92" s="123" t="s">
        <v>280</v>
      </c>
      <c r="I92" s="123" t="s">
        <v>281</v>
      </c>
      <c r="J92" s="123" t="s">
        <v>282</v>
      </c>
      <c r="K92" s="123" t="s">
        <v>283</v>
      </c>
      <c r="L92" s="124" t="s">
        <v>259</v>
      </c>
    </row>
    <row r="93" spans="1:12" hidden="1" x14ac:dyDescent="0.25">
      <c r="A93" s="88"/>
      <c r="B93" s="125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1:12" x14ac:dyDescent="0.25">
      <c r="A94" s="88">
        <v>30</v>
      </c>
      <c r="B94" s="125" t="s">
        <v>63</v>
      </c>
      <c r="C94" s="143">
        <v>13481</v>
      </c>
      <c r="D94" s="143">
        <v>24872</v>
      </c>
      <c r="E94" s="143">
        <v>23757</v>
      </c>
      <c r="F94" s="143">
        <v>14257</v>
      </c>
      <c r="G94" s="143">
        <v>-1871</v>
      </c>
      <c r="H94" s="143">
        <v>-1882</v>
      </c>
      <c r="I94" s="143">
        <v>-1739</v>
      </c>
      <c r="J94" s="143">
        <v>-1612</v>
      </c>
      <c r="K94" s="143">
        <v>-372</v>
      </c>
      <c r="L94" s="143">
        <v>40</v>
      </c>
    </row>
    <row r="95" spans="1:12" x14ac:dyDescent="0.25">
      <c r="A95" s="88">
        <v>31</v>
      </c>
      <c r="B95" s="125" t="s">
        <v>64</v>
      </c>
      <c r="C95" s="98">
        <v>1929</v>
      </c>
      <c r="D95" s="98">
        <v>3559</v>
      </c>
      <c r="E95" s="98">
        <v>3399</v>
      </c>
      <c r="F95" s="98">
        <v>2040</v>
      </c>
      <c r="G95" s="98">
        <v>-325</v>
      </c>
      <c r="H95" s="98">
        <v>-326</v>
      </c>
      <c r="I95" s="98">
        <v>-295</v>
      </c>
      <c r="J95" s="98">
        <v>-264</v>
      </c>
      <c r="K95" s="98">
        <v>-65</v>
      </c>
      <c r="L95" s="98">
        <v>4</v>
      </c>
    </row>
    <row r="96" spans="1:12" x14ac:dyDescent="0.25">
      <c r="A96" s="88">
        <v>32</v>
      </c>
      <c r="B96" s="125" t="s">
        <v>65</v>
      </c>
      <c r="C96" s="98">
        <v>1178</v>
      </c>
      <c r="D96" s="98">
        <v>2173</v>
      </c>
      <c r="E96" s="98">
        <v>2075</v>
      </c>
      <c r="F96" s="98">
        <v>1245</v>
      </c>
      <c r="G96" s="98">
        <v>-188</v>
      </c>
      <c r="H96" s="98">
        <v>-189</v>
      </c>
      <c r="I96" s="98">
        <v>-164</v>
      </c>
      <c r="J96" s="98">
        <v>-144</v>
      </c>
      <c r="K96" s="98">
        <v>-24</v>
      </c>
      <c r="L96" s="98">
        <v>11</v>
      </c>
    </row>
    <row r="97" spans="1:12" x14ac:dyDescent="0.25">
      <c r="A97" s="88">
        <v>33</v>
      </c>
      <c r="B97" s="125" t="s">
        <v>66</v>
      </c>
      <c r="C97" s="98">
        <v>2326</v>
      </c>
      <c r="D97" s="98">
        <v>4291</v>
      </c>
      <c r="E97" s="98">
        <v>4098</v>
      </c>
      <c r="F97" s="98">
        <v>2459</v>
      </c>
      <c r="G97" s="98">
        <v>-435</v>
      </c>
      <c r="H97" s="98">
        <v>-436</v>
      </c>
      <c r="I97" s="98">
        <v>-390</v>
      </c>
      <c r="J97" s="98">
        <v>-341</v>
      </c>
      <c r="K97" s="98">
        <v>-96</v>
      </c>
      <c r="L97" s="98">
        <v>-3</v>
      </c>
    </row>
    <row r="98" spans="1:12" x14ac:dyDescent="0.25">
      <c r="A98" s="88">
        <v>34</v>
      </c>
      <c r="B98" s="125" t="s">
        <v>67</v>
      </c>
      <c r="C98" s="98">
        <v>64546</v>
      </c>
      <c r="D98" s="98">
        <v>119086</v>
      </c>
      <c r="E98" s="98">
        <v>113744</v>
      </c>
      <c r="F98" s="98">
        <v>68259</v>
      </c>
      <c r="G98" s="98">
        <v>-8128</v>
      </c>
      <c r="H98" s="98">
        <v>-8178</v>
      </c>
      <c r="I98" s="98">
        <v>-7927</v>
      </c>
      <c r="J98" s="98">
        <v>-7523</v>
      </c>
      <c r="K98" s="98">
        <v>-1397</v>
      </c>
      <c r="L98" s="98">
        <v>178</v>
      </c>
    </row>
    <row r="99" spans="1:12" x14ac:dyDescent="0.25">
      <c r="A99" s="88">
        <v>35</v>
      </c>
      <c r="B99" s="125" t="s">
        <v>68</v>
      </c>
      <c r="C99" s="98">
        <v>2259</v>
      </c>
      <c r="D99" s="98">
        <v>4168</v>
      </c>
      <c r="E99" s="98">
        <v>3981</v>
      </c>
      <c r="F99" s="98">
        <v>2389</v>
      </c>
      <c r="G99" s="98">
        <v>-369</v>
      </c>
      <c r="H99" s="98">
        <v>-370</v>
      </c>
      <c r="I99" s="98">
        <v>-357</v>
      </c>
      <c r="J99" s="98">
        <v>-337</v>
      </c>
      <c r="K99" s="98">
        <v>-106</v>
      </c>
      <c r="L99" s="98">
        <v>3</v>
      </c>
    </row>
    <row r="100" spans="1:12" x14ac:dyDescent="0.25">
      <c r="A100" s="88">
        <v>36</v>
      </c>
      <c r="B100" s="125" t="s">
        <v>69</v>
      </c>
      <c r="C100" s="98">
        <v>4168</v>
      </c>
      <c r="D100" s="98">
        <v>7690</v>
      </c>
      <c r="E100" s="98">
        <v>7345</v>
      </c>
      <c r="F100" s="98">
        <v>4408</v>
      </c>
      <c r="G100" s="98">
        <v>-1315</v>
      </c>
      <c r="H100" s="98">
        <v>-1319</v>
      </c>
      <c r="I100" s="98">
        <v>-1218</v>
      </c>
      <c r="J100" s="98">
        <v>-1125</v>
      </c>
      <c r="K100" s="98">
        <v>-693</v>
      </c>
      <c r="L100" s="98">
        <v>-332</v>
      </c>
    </row>
    <row r="101" spans="1:12" x14ac:dyDescent="0.25">
      <c r="A101" s="88">
        <v>37</v>
      </c>
      <c r="B101" s="125" t="s">
        <v>70</v>
      </c>
      <c r="C101" s="98">
        <v>7568</v>
      </c>
      <c r="D101" s="98">
        <v>13963</v>
      </c>
      <c r="E101" s="98">
        <v>13336</v>
      </c>
      <c r="F101" s="98">
        <v>8003</v>
      </c>
      <c r="G101" s="98">
        <v>-878</v>
      </c>
      <c r="H101" s="98">
        <v>-884</v>
      </c>
      <c r="I101" s="98">
        <v>-837</v>
      </c>
      <c r="J101" s="98">
        <v>-792</v>
      </c>
      <c r="K101" s="98">
        <v>-120</v>
      </c>
      <c r="L101" s="98">
        <v>24</v>
      </c>
    </row>
    <row r="102" spans="1:12" x14ac:dyDescent="0.25">
      <c r="A102" s="88">
        <v>38</v>
      </c>
      <c r="B102" s="125" t="s">
        <v>71</v>
      </c>
      <c r="C102" s="98">
        <v>706</v>
      </c>
      <c r="D102" s="98">
        <v>1302</v>
      </c>
      <c r="E102" s="98">
        <v>1244</v>
      </c>
      <c r="F102" s="98">
        <v>747</v>
      </c>
      <c r="G102" s="98">
        <v>-99</v>
      </c>
      <c r="H102" s="98">
        <v>-99</v>
      </c>
      <c r="I102" s="98">
        <v>-87</v>
      </c>
      <c r="J102" s="98">
        <v>-71</v>
      </c>
      <c r="K102" s="98">
        <v>-17</v>
      </c>
      <c r="L102" s="98">
        <v>-4</v>
      </c>
    </row>
    <row r="103" spans="1:12" x14ac:dyDescent="0.25">
      <c r="A103" s="88">
        <v>39</v>
      </c>
      <c r="B103" s="125" t="s">
        <v>72</v>
      </c>
      <c r="C103" s="98">
        <v>1771</v>
      </c>
      <c r="D103" s="98">
        <v>3267</v>
      </c>
      <c r="E103" s="98">
        <v>3120</v>
      </c>
      <c r="F103" s="98">
        <v>1872</v>
      </c>
      <c r="G103" s="98">
        <v>-282</v>
      </c>
      <c r="H103" s="98">
        <v>-283</v>
      </c>
      <c r="I103" s="98">
        <v>-266</v>
      </c>
      <c r="J103" s="98">
        <v>-239</v>
      </c>
      <c r="K103" s="98">
        <v>-61</v>
      </c>
      <c r="L103" s="98">
        <v>-5</v>
      </c>
    </row>
    <row r="104" spans="1:12" x14ac:dyDescent="0.25">
      <c r="A104" s="88">
        <v>40</v>
      </c>
      <c r="B104" s="125" t="s">
        <v>73</v>
      </c>
      <c r="C104" s="98">
        <v>2837</v>
      </c>
      <c r="D104" s="98">
        <v>5233</v>
      </c>
      <c r="E104" s="98">
        <v>4999</v>
      </c>
      <c r="F104" s="98">
        <v>3000</v>
      </c>
      <c r="G104" s="98">
        <v>-360</v>
      </c>
      <c r="H104" s="98">
        <v>-362</v>
      </c>
      <c r="I104" s="98">
        <v>-340</v>
      </c>
      <c r="J104" s="98">
        <v>-326</v>
      </c>
      <c r="K104" s="98">
        <v>-63</v>
      </c>
      <c r="L104" s="98">
        <v>28</v>
      </c>
    </row>
    <row r="105" spans="1:12" x14ac:dyDescent="0.25">
      <c r="A105" s="88">
        <v>41</v>
      </c>
      <c r="B105" s="125" t="s">
        <v>74</v>
      </c>
      <c r="C105" s="98">
        <v>3771</v>
      </c>
      <c r="D105" s="98">
        <v>6958</v>
      </c>
      <c r="E105" s="98">
        <v>6646</v>
      </c>
      <c r="F105" s="98">
        <v>3988</v>
      </c>
      <c r="G105" s="98">
        <v>-612</v>
      </c>
      <c r="H105" s="98">
        <v>-615</v>
      </c>
      <c r="I105" s="98">
        <v>-549</v>
      </c>
      <c r="J105" s="98">
        <v>-484</v>
      </c>
      <c r="K105" s="98">
        <v>-111</v>
      </c>
      <c r="L105" s="98">
        <v>10</v>
      </c>
    </row>
    <row r="106" spans="1:12" x14ac:dyDescent="0.25">
      <c r="A106" s="88">
        <v>42</v>
      </c>
      <c r="B106" s="125" t="s">
        <v>75</v>
      </c>
      <c r="C106" s="98">
        <v>4235</v>
      </c>
      <c r="D106" s="98">
        <v>7814</v>
      </c>
      <c r="E106" s="98">
        <v>7463</v>
      </c>
      <c r="F106" s="98">
        <v>4479</v>
      </c>
      <c r="G106" s="98">
        <v>-792</v>
      </c>
      <c r="H106" s="98">
        <v>-796</v>
      </c>
      <c r="I106" s="98">
        <v>-730</v>
      </c>
      <c r="J106" s="98">
        <v>-655</v>
      </c>
      <c r="K106" s="98">
        <v>-212</v>
      </c>
      <c r="L106" s="98">
        <v>-15</v>
      </c>
    </row>
    <row r="107" spans="1:12" x14ac:dyDescent="0.25">
      <c r="A107" s="88">
        <v>43</v>
      </c>
      <c r="B107" s="125" t="s">
        <v>76</v>
      </c>
      <c r="C107" s="98">
        <v>3843</v>
      </c>
      <c r="D107" s="98">
        <v>7090</v>
      </c>
      <c r="E107" s="98">
        <v>6772</v>
      </c>
      <c r="F107" s="98">
        <v>4064</v>
      </c>
      <c r="G107" s="98">
        <v>-752</v>
      </c>
      <c r="H107" s="98">
        <v>-755</v>
      </c>
      <c r="I107" s="98">
        <v>-707</v>
      </c>
      <c r="J107" s="98">
        <v>-655</v>
      </c>
      <c r="K107" s="98">
        <v>-251</v>
      </c>
      <c r="L107" s="98">
        <v>-73</v>
      </c>
    </row>
    <row r="108" spans="1:12" x14ac:dyDescent="0.25">
      <c r="A108" s="88">
        <v>44</v>
      </c>
      <c r="B108" s="125" t="s">
        <v>77</v>
      </c>
      <c r="C108" s="98">
        <v>1945</v>
      </c>
      <c r="D108" s="98">
        <v>3588</v>
      </c>
      <c r="E108" s="98">
        <v>3427</v>
      </c>
      <c r="F108" s="98">
        <v>2057</v>
      </c>
      <c r="G108" s="98">
        <v>-249</v>
      </c>
      <c r="H108" s="98">
        <v>-251</v>
      </c>
      <c r="I108" s="98">
        <v>-229</v>
      </c>
      <c r="J108" s="98">
        <v>-200</v>
      </c>
      <c r="K108" s="98">
        <v>1</v>
      </c>
      <c r="L108" s="98">
        <v>35</v>
      </c>
    </row>
    <row r="109" spans="1:12" x14ac:dyDescent="0.25">
      <c r="A109" s="88">
        <v>45</v>
      </c>
      <c r="B109" s="125" t="s">
        <v>78</v>
      </c>
      <c r="C109" s="98">
        <v>3108</v>
      </c>
      <c r="D109" s="98">
        <v>5733</v>
      </c>
      <c r="E109" s="98">
        <v>5476</v>
      </c>
      <c r="F109" s="98">
        <v>3286</v>
      </c>
      <c r="G109" s="98">
        <v>-471</v>
      </c>
      <c r="H109" s="98">
        <v>-473</v>
      </c>
      <c r="I109" s="98">
        <v>-446</v>
      </c>
      <c r="J109" s="98">
        <v>-404</v>
      </c>
      <c r="K109" s="98">
        <v>-63</v>
      </c>
      <c r="L109" s="98">
        <v>33</v>
      </c>
    </row>
    <row r="110" spans="1:12" x14ac:dyDescent="0.25">
      <c r="A110" s="88">
        <v>46</v>
      </c>
      <c r="B110" s="125" t="s">
        <v>79</v>
      </c>
      <c r="C110" s="98">
        <v>1930</v>
      </c>
      <c r="D110" s="98">
        <v>3560</v>
      </c>
      <c r="E110" s="98">
        <v>3400</v>
      </c>
      <c r="F110" s="98">
        <v>2041</v>
      </c>
      <c r="G110" s="98">
        <v>-321</v>
      </c>
      <c r="H110" s="98">
        <v>-322</v>
      </c>
      <c r="I110" s="98">
        <v>-302</v>
      </c>
      <c r="J110" s="98">
        <v>-270</v>
      </c>
      <c r="K110" s="98">
        <v>-78</v>
      </c>
      <c r="L110" s="98">
        <v>-2</v>
      </c>
    </row>
    <row r="111" spans="1:12" x14ac:dyDescent="0.25">
      <c r="A111" s="88">
        <v>47</v>
      </c>
      <c r="B111" s="125" t="s">
        <v>80</v>
      </c>
      <c r="C111" s="98">
        <v>16626</v>
      </c>
      <c r="D111" s="98">
        <v>30674</v>
      </c>
      <c r="E111" s="98">
        <v>29298</v>
      </c>
      <c r="F111" s="98">
        <v>17582</v>
      </c>
      <c r="G111" s="98">
        <v>-2424</v>
      </c>
      <c r="H111" s="98">
        <v>-2437</v>
      </c>
      <c r="I111" s="98">
        <v>-2249</v>
      </c>
      <c r="J111" s="98">
        <v>-2073</v>
      </c>
      <c r="K111" s="98">
        <v>-510</v>
      </c>
      <c r="L111" s="98">
        <v>10</v>
      </c>
    </row>
    <row r="112" spans="1:12" x14ac:dyDescent="0.25">
      <c r="A112" s="88">
        <v>48</v>
      </c>
      <c r="B112" s="125" t="s">
        <v>81</v>
      </c>
      <c r="C112" s="98">
        <v>3529</v>
      </c>
      <c r="D112" s="98">
        <v>6510</v>
      </c>
      <c r="E112" s="98">
        <v>6218</v>
      </c>
      <c r="F112" s="98">
        <v>3731</v>
      </c>
      <c r="G112" s="98">
        <v>-614</v>
      </c>
      <c r="H112" s="98">
        <v>-617</v>
      </c>
      <c r="I112" s="98">
        <v>-556</v>
      </c>
      <c r="J112" s="98">
        <v>-491</v>
      </c>
      <c r="K112" s="98">
        <v>-121</v>
      </c>
      <c r="L112" s="98">
        <v>1</v>
      </c>
    </row>
    <row r="113" spans="1:12" x14ac:dyDescent="0.25">
      <c r="A113" s="88">
        <v>49</v>
      </c>
      <c r="B113" s="125" t="s">
        <v>82</v>
      </c>
      <c r="C113" s="98">
        <v>2943</v>
      </c>
      <c r="D113" s="98">
        <v>5429</v>
      </c>
      <c r="E113" s="98">
        <v>5186</v>
      </c>
      <c r="F113" s="98">
        <v>3112</v>
      </c>
      <c r="G113" s="98">
        <v>-472</v>
      </c>
      <c r="H113" s="98">
        <v>-475</v>
      </c>
      <c r="I113" s="98">
        <v>-451</v>
      </c>
      <c r="J113" s="98">
        <v>-412</v>
      </c>
      <c r="K113" s="98">
        <v>-104</v>
      </c>
      <c r="L113" s="98">
        <v>-7</v>
      </c>
    </row>
    <row r="114" spans="1:12" x14ac:dyDescent="0.25">
      <c r="A114" s="88">
        <v>50</v>
      </c>
      <c r="B114" s="125" t="s">
        <v>83</v>
      </c>
      <c r="C114" s="98">
        <v>2652</v>
      </c>
      <c r="D114" s="98">
        <v>4893</v>
      </c>
      <c r="E114" s="98">
        <v>4674</v>
      </c>
      <c r="F114" s="98">
        <v>2805</v>
      </c>
      <c r="G114" s="98">
        <v>-503</v>
      </c>
      <c r="H114" s="98">
        <v>-505</v>
      </c>
      <c r="I114" s="98">
        <v>-471</v>
      </c>
      <c r="J114" s="98">
        <v>-425</v>
      </c>
      <c r="K114" s="98">
        <v>-107</v>
      </c>
      <c r="L114" s="98">
        <v>29</v>
      </c>
    </row>
    <row r="115" spans="1:12" x14ac:dyDescent="0.25">
      <c r="A115" s="88">
        <v>51</v>
      </c>
      <c r="B115" s="125" t="s">
        <v>84</v>
      </c>
      <c r="C115" s="98">
        <v>8091</v>
      </c>
      <c r="D115" s="98">
        <v>14927</v>
      </c>
      <c r="E115" s="98">
        <v>14258</v>
      </c>
      <c r="F115" s="98">
        <v>8556</v>
      </c>
      <c r="G115" s="98">
        <v>-1114</v>
      </c>
      <c r="H115" s="98">
        <v>-1121</v>
      </c>
      <c r="I115" s="98">
        <v>-1055</v>
      </c>
      <c r="J115" s="98">
        <v>-991</v>
      </c>
      <c r="K115" s="98">
        <v>-238</v>
      </c>
      <c r="L115" s="98">
        <v>13</v>
      </c>
    </row>
    <row r="116" spans="1:12" x14ac:dyDescent="0.25">
      <c r="A116" s="88">
        <v>52</v>
      </c>
      <c r="B116" s="125" t="s">
        <v>85</v>
      </c>
      <c r="C116" s="98">
        <v>2277</v>
      </c>
      <c r="D116" s="98">
        <v>4201</v>
      </c>
      <c r="E116" s="98">
        <v>4012</v>
      </c>
      <c r="F116" s="98">
        <v>2408</v>
      </c>
      <c r="G116" s="98">
        <v>-374</v>
      </c>
      <c r="H116" s="98">
        <v>-376</v>
      </c>
      <c r="I116" s="98">
        <v>-329</v>
      </c>
      <c r="J116" s="98">
        <v>-298</v>
      </c>
      <c r="K116" s="98">
        <v>-90</v>
      </c>
      <c r="L116" s="98">
        <v>1</v>
      </c>
    </row>
    <row r="117" spans="1:12" x14ac:dyDescent="0.25">
      <c r="A117" s="88">
        <v>53</v>
      </c>
      <c r="B117" s="125" t="s">
        <v>86</v>
      </c>
      <c r="C117" s="98">
        <v>971</v>
      </c>
      <c r="D117" s="98">
        <v>1791</v>
      </c>
      <c r="E117" s="98">
        <v>1711</v>
      </c>
      <c r="F117" s="98">
        <v>1027</v>
      </c>
      <c r="G117" s="98">
        <v>-148</v>
      </c>
      <c r="H117" s="98">
        <v>-149</v>
      </c>
      <c r="I117" s="98">
        <v>-128</v>
      </c>
      <c r="J117" s="98">
        <v>-114</v>
      </c>
      <c r="K117" s="98">
        <v>-21</v>
      </c>
      <c r="L117" s="98">
        <v>1</v>
      </c>
    </row>
    <row r="118" spans="1:12" x14ac:dyDescent="0.25">
      <c r="A118" s="88">
        <v>54</v>
      </c>
      <c r="B118" s="125" t="s">
        <v>87</v>
      </c>
      <c r="C118" s="98">
        <v>6882</v>
      </c>
      <c r="D118" s="98">
        <v>12697</v>
      </c>
      <c r="E118" s="98">
        <v>12128</v>
      </c>
      <c r="F118" s="98">
        <v>7278</v>
      </c>
      <c r="G118" s="98">
        <v>-1282</v>
      </c>
      <c r="H118" s="98">
        <v>-1287</v>
      </c>
      <c r="I118" s="98">
        <v>-1152</v>
      </c>
      <c r="J118" s="98">
        <v>-1008</v>
      </c>
      <c r="K118" s="98">
        <v>-258</v>
      </c>
      <c r="L118" s="98">
        <v>-8</v>
      </c>
    </row>
    <row r="119" spans="1:12" x14ac:dyDescent="0.25">
      <c r="A119" s="88">
        <v>55</v>
      </c>
      <c r="B119" s="125" t="s">
        <v>88</v>
      </c>
      <c r="C119" s="98">
        <v>2315</v>
      </c>
      <c r="D119" s="98">
        <v>4271</v>
      </c>
      <c r="E119" s="98">
        <v>4080</v>
      </c>
      <c r="F119" s="98">
        <v>2448</v>
      </c>
      <c r="G119" s="98">
        <v>-419</v>
      </c>
      <c r="H119" s="98">
        <v>-421</v>
      </c>
      <c r="I119" s="98">
        <v>-386</v>
      </c>
      <c r="J119" s="98">
        <v>-350</v>
      </c>
      <c r="K119" s="98">
        <v>-113</v>
      </c>
      <c r="L119" s="98">
        <v>-29</v>
      </c>
    </row>
    <row r="120" spans="1:12" x14ac:dyDescent="0.25">
      <c r="A120" s="88">
        <v>56</v>
      </c>
      <c r="B120" s="125" t="s">
        <v>89</v>
      </c>
      <c r="C120" s="98">
        <v>161913</v>
      </c>
      <c r="D120" s="98">
        <v>298724</v>
      </c>
      <c r="E120" s="98">
        <v>285327</v>
      </c>
      <c r="F120" s="98">
        <v>171233</v>
      </c>
      <c r="G120" s="98">
        <v>-20804</v>
      </c>
      <c r="H120" s="98">
        <v>-20933</v>
      </c>
      <c r="I120" s="98">
        <v>-19941</v>
      </c>
      <c r="J120" s="98">
        <v>-19100</v>
      </c>
      <c r="K120" s="98">
        <v>-4923</v>
      </c>
      <c r="L120" s="98">
        <v>-51</v>
      </c>
    </row>
    <row r="121" spans="1:12" x14ac:dyDescent="0.25">
      <c r="A121" s="88">
        <v>57</v>
      </c>
      <c r="B121" s="125" t="s">
        <v>90</v>
      </c>
      <c r="C121" s="98">
        <v>9973</v>
      </c>
      <c r="D121" s="98">
        <v>18399</v>
      </c>
      <c r="E121" s="98">
        <v>17574</v>
      </c>
      <c r="F121" s="98">
        <v>10546</v>
      </c>
      <c r="G121" s="98">
        <v>-1139</v>
      </c>
      <c r="H121" s="98">
        <v>-1147</v>
      </c>
      <c r="I121" s="98">
        <v>-1048</v>
      </c>
      <c r="J121" s="98">
        <v>-960</v>
      </c>
      <c r="K121" s="98">
        <v>-92</v>
      </c>
      <c r="L121" s="98">
        <v>101</v>
      </c>
    </row>
    <row r="122" spans="1:12" x14ac:dyDescent="0.25">
      <c r="A122" s="88">
        <v>58</v>
      </c>
      <c r="B122" s="125" t="s">
        <v>91</v>
      </c>
      <c r="C122" s="98">
        <v>3851</v>
      </c>
      <c r="D122" s="98">
        <v>7104</v>
      </c>
      <c r="E122" s="98">
        <v>6785</v>
      </c>
      <c r="F122" s="98">
        <v>4072</v>
      </c>
      <c r="G122" s="98">
        <v>-709</v>
      </c>
      <c r="H122" s="98">
        <v>-712</v>
      </c>
      <c r="I122" s="98">
        <v>-603</v>
      </c>
      <c r="J122" s="98">
        <v>-523</v>
      </c>
      <c r="K122" s="98">
        <v>-173</v>
      </c>
      <c r="L122" s="98">
        <v>-37</v>
      </c>
    </row>
    <row r="123" spans="1:12" ht="15.75" hidden="1" thickBot="1" x14ac:dyDescent="0.3">
      <c r="A123" s="88"/>
      <c r="B123" s="125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1:12" hidden="1" x14ac:dyDescent="0.25">
      <c r="A124" s="108"/>
      <c r="B124" s="109"/>
      <c r="C124" s="110" t="s">
        <v>277</v>
      </c>
      <c r="D124" s="111"/>
      <c r="E124" s="110" t="s">
        <v>278</v>
      </c>
      <c r="F124" s="111"/>
      <c r="G124" s="109"/>
      <c r="H124" s="109"/>
      <c r="I124" s="109"/>
      <c r="J124" s="109"/>
      <c r="K124" s="109"/>
      <c r="L124" s="112"/>
    </row>
    <row r="125" spans="1:12" hidden="1" x14ac:dyDescent="0.25">
      <c r="A125" s="113"/>
      <c r="B125" s="103"/>
      <c r="C125" s="106" t="s">
        <v>253</v>
      </c>
      <c r="D125" s="118" t="s">
        <v>254</v>
      </c>
      <c r="E125" s="106" t="s">
        <v>255</v>
      </c>
      <c r="F125" s="118" t="s">
        <v>256</v>
      </c>
      <c r="G125" s="103"/>
      <c r="H125" s="103"/>
      <c r="I125" s="103"/>
      <c r="J125" s="103"/>
      <c r="K125" s="103"/>
      <c r="L125" s="114"/>
    </row>
    <row r="126" spans="1:12" hidden="1" x14ac:dyDescent="0.25">
      <c r="A126" s="113"/>
      <c r="B126" s="103"/>
      <c r="C126" s="106" t="s">
        <v>223</v>
      </c>
      <c r="D126" s="118" t="s">
        <v>223</v>
      </c>
      <c r="E126" s="106" t="s">
        <v>223</v>
      </c>
      <c r="F126" s="118" t="s">
        <v>223</v>
      </c>
      <c r="G126" s="103"/>
      <c r="H126" s="103"/>
      <c r="I126" s="103"/>
      <c r="J126" s="103"/>
      <c r="K126" s="103"/>
      <c r="L126" s="114"/>
    </row>
    <row r="127" spans="1:12" hidden="1" x14ac:dyDescent="0.25">
      <c r="A127" s="115"/>
      <c r="B127" s="103"/>
      <c r="C127" s="106" t="s">
        <v>227</v>
      </c>
      <c r="D127" s="118" t="s">
        <v>227</v>
      </c>
      <c r="E127" s="106" t="s">
        <v>227</v>
      </c>
      <c r="F127" s="118" t="s">
        <v>227</v>
      </c>
      <c r="G127" s="103"/>
      <c r="H127" s="103"/>
      <c r="I127" s="103"/>
      <c r="J127" s="103"/>
      <c r="K127" s="103"/>
      <c r="L127" s="114"/>
    </row>
    <row r="128" spans="1:12" hidden="1" x14ac:dyDescent="0.25">
      <c r="A128" s="115"/>
      <c r="B128" s="103"/>
      <c r="C128" s="106" t="s">
        <v>231</v>
      </c>
      <c r="D128" s="118" t="s">
        <v>231</v>
      </c>
      <c r="E128" s="106" t="s">
        <v>231</v>
      </c>
      <c r="F128" s="118" t="s">
        <v>231</v>
      </c>
      <c r="G128" s="105" t="s">
        <v>257</v>
      </c>
      <c r="H128" s="105"/>
      <c r="I128" s="105"/>
      <c r="J128" s="105"/>
      <c r="K128" s="105"/>
      <c r="L128" s="116"/>
    </row>
    <row r="129" spans="1:12" ht="15.75" hidden="1" thickBot="1" x14ac:dyDescent="0.3">
      <c r="A129" s="117"/>
      <c r="B129" s="104"/>
      <c r="C129" s="106" t="s">
        <v>237</v>
      </c>
      <c r="D129" s="118" t="s">
        <v>237</v>
      </c>
      <c r="E129" s="106" t="s">
        <v>237</v>
      </c>
      <c r="F129" s="118" t="s">
        <v>237</v>
      </c>
      <c r="G129" s="319" t="s">
        <v>258</v>
      </c>
      <c r="H129" s="319"/>
      <c r="I129" s="319"/>
      <c r="J129" s="319"/>
      <c r="K129" s="319"/>
      <c r="L129" s="320"/>
    </row>
    <row r="130" spans="1:12" ht="15.75" hidden="1" thickBot="1" x14ac:dyDescent="0.3">
      <c r="A130" s="119" t="s">
        <v>3</v>
      </c>
      <c r="B130" s="120" t="s">
        <v>1</v>
      </c>
      <c r="C130" s="121" t="s">
        <v>243</v>
      </c>
      <c r="D130" s="122" t="s">
        <v>243</v>
      </c>
      <c r="E130" s="121" t="s">
        <v>243</v>
      </c>
      <c r="F130" s="122" t="s">
        <v>243</v>
      </c>
      <c r="G130" s="123" t="s">
        <v>279</v>
      </c>
      <c r="H130" s="123" t="s">
        <v>280</v>
      </c>
      <c r="I130" s="123" t="s">
        <v>281</v>
      </c>
      <c r="J130" s="123" t="s">
        <v>282</v>
      </c>
      <c r="K130" s="123" t="s">
        <v>283</v>
      </c>
      <c r="L130" s="124" t="s">
        <v>259</v>
      </c>
    </row>
    <row r="131" spans="1:12" hidden="1" x14ac:dyDescent="0.25">
      <c r="A131" s="88"/>
      <c r="B131" s="125"/>
      <c r="C131" s="88"/>
      <c r="D131" s="88"/>
      <c r="E131" s="88"/>
      <c r="F131" s="88"/>
      <c r="G131" s="88"/>
      <c r="H131" s="88"/>
      <c r="I131" s="88"/>
      <c r="J131" s="88"/>
      <c r="K131" s="88"/>
      <c r="L131" s="88"/>
    </row>
    <row r="132" spans="1:12" x14ac:dyDescent="0.25">
      <c r="A132" s="88">
        <v>59</v>
      </c>
      <c r="B132" s="125" t="s">
        <v>92</v>
      </c>
      <c r="C132" s="143">
        <v>16216</v>
      </c>
      <c r="D132" s="143">
        <v>29918</v>
      </c>
      <c r="E132" s="143">
        <v>28576</v>
      </c>
      <c r="F132" s="143">
        <v>17149</v>
      </c>
      <c r="G132" s="143">
        <v>-2336</v>
      </c>
      <c r="H132" s="143">
        <v>-2348</v>
      </c>
      <c r="I132" s="143">
        <v>-2180</v>
      </c>
      <c r="J132" s="143">
        <v>-2020</v>
      </c>
      <c r="K132" s="143">
        <v>-494</v>
      </c>
      <c r="L132" s="143">
        <v>43</v>
      </c>
    </row>
    <row r="133" spans="1:12" x14ac:dyDescent="0.25">
      <c r="A133" s="88">
        <v>60</v>
      </c>
      <c r="B133" s="125" t="s">
        <v>276</v>
      </c>
      <c r="C133" s="98">
        <v>2437</v>
      </c>
      <c r="D133" s="98">
        <v>4497</v>
      </c>
      <c r="E133" s="98">
        <v>4295</v>
      </c>
      <c r="F133" s="98">
        <v>2577</v>
      </c>
      <c r="G133" s="98">
        <v>-412</v>
      </c>
      <c r="H133" s="98">
        <v>-414</v>
      </c>
      <c r="I133" s="98">
        <v>-378</v>
      </c>
      <c r="J133" s="98">
        <v>-335</v>
      </c>
      <c r="K133" s="98">
        <v>-66</v>
      </c>
      <c r="L133" s="98">
        <v>5</v>
      </c>
    </row>
    <row r="134" spans="1:12" x14ac:dyDescent="0.25">
      <c r="A134" s="88">
        <v>61</v>
      </c>
      <c r="B134" s="125" t="s">
        <v>93</v>
      </c>
      <c r="C134" s="98">
        <v>4711</v>
      </c>
      <c r="D134" s="98">
        <v>8691</v>
      </c>
      <c r="E134" s="98">
        <v>8301</v>
      </c>
      <c r="F134" s="98">
        <v>4982</v>
      </c>
      <c r="G134" s="98">
        <v>-731</v>
      </c>
      <c r="H134" s="98">
        <v>-735</v>
      </c>
      <c r="I134" s="98">
        <v>-691</v>
      </c>
      <c r="J134" s="98">
        <v>-632</v>
      </c>
      <c r="K134" s="98">
        <v>-136</v>
      </c>
      <c r="L134" s="98">
        <v>3</v>
      </c>
    </row>
    <row r="135" spans="1:12" x14ac:dyDescent="0.25">
      <c r="A135" s="88">
        <v>62</v>
      </c>
      <c r="B135" s="125" t="s">
        <v>94</v>
      </c>
      <c r="C135" s="98">
        <v>2717</v>
      </c>
      <c r="D135" s="98">
        <v>5013</v>
      </c>
      <c r="E135" s="98">
        <v>4788</v>
      </c>
      <c r="F135" s="98">
        <v>2873</v>
      </c>
      <c r="G135" s="98">
        <v>-443</v>
      </c>
      <c r="H135" s="98">
        <v>-445</v>
      </c>
      <c r="I135" s="98">
        <v>-417</v>
      </c>
      <c r="J135" s="98">
        <v>-376</v>
      </c>
      <c r="K135" s="98">
        <v>-90</v>
      </c>
      <c r="L135" s="98">
        <v>-1</v>
      </c>
    </row>
    <row r="136" spans="1:12" x14ac:dyDescent="0.25">
      <c r="A136" s="88">
        <v>63</v>
      </c>
      <c r="B136" s="125" t="s">
        <v>95</v>
      </c>
      <c r="C136" s="98">
        <v>9191</v>
      </c>
      <c r="D136" s="98">
        <v>16957</v>
      </c>
      <c r="E136" s="98">
        <v>16197</v>
      </c>
      <c r="F136" s="98">
        <v>9720</v>
      </c>
      <c r="G136" s="98">
        <v>-1451</v>
      </c>
      <c r="H136" s="98">
        <v>-1458</v>
      </c>
      <c r="I136" s="98">
        <v>-1382</v>
      </c>
      <c r="J136" s="98">
        <v>-1290</v>
      </c>
      <c r="K136" s="98">
        <v>-344</v>
      </c>
      <c r="L136" s="98">
        <v>29</v>
      </c>
    </row>
    <row r="137" spans="1:12" x14ac:dyDescent="0.25">
      <c r="A137" s="88">
        <v>64</v>
      </c>
      <c r="B137" s="125" t="s">
        <v>96</v>
      </c>
      <c r="C137" s="98">
        <v>2842</v>
      </c>
      <c r="D137" s="98">
        <v>5243</v>
      </c>
      <c r="E137" s="98">
        <v>5008</v>
      </c>
      <c r="F137" s="98">
        <v>3005</v>
      </c>
      <c r="G137" s="98">
        <v>-410</v>
      </c>
      <c r="H137" s="98">
        <v>-413</v>
      </c>
      <c r="I137" s="98">
        <v>-368</v>
      </c>
      <c r="J137" s="98">
        <v>-322</v>
      </c>
      <c r="K137" s="98">
        <v>-47</v>
      </c>
      <c r="L137" s="98">
        <v>36</v>
      </c>
    </row>
    <row r="138" spans="1:12" x14ac:dyDescent="0.25">
      <c r="A138" s="88">
        <v>65</v>
      </c>
      <c r="B138" s="125" t="s">
        <v>97</v>
      </c>
      <c r="C138" s="98">
        <v>827</v>
      </c>
      <c r="D138" s="98">
        <v>1526</v>
      </c>
      <c r="E138" s="98">
        <v>1458</v>
      </c>
      <c r="F138" s="98">
        <v>875</v>
      </c>
      <c r="G138" s="98">
        <v>-138</v>
      </c>
      <c r="H138" s="98">
        <v>-139</v>
      </c>
      <c r="I138" s="98">
        <v>-122</v>
      </c>
      <c r="J138" s="98">
        <v>-108</v>
      </c>
      <c r="K138" s="98">
        <v>-28</v>
      </c>
      <c r="L138" s="98">
        <v>3</v>
      </c>
    </row>
    <row r="139" spans="1:12" x14ac:dyDescent="0.25">
      <c r="A139" s="88">
        <v>66</v>
      </c>
      <c r="B139" s="125" t="s">
        <v>98</v>
      </c>
      <c r="C139" s="98">
        <v>1734</v>
      </c>
      <c r="D139" s="98">
        <v>3200</v>
      </c>
      <c r="E139" s="98">
        <v>3056</v>
      </c>
      <c r="F139" s="98">
        <v>1834</v>
      </c>
      <c r="G139" s="98">
        <v>-324</v>
      </c>
      <c r="H139" s="98">
        <v>-325</v>
      </c>
      <c r="I139" s="98">
        <v>-286</v>
      </c>
      <c r="J139" s="98">
        <v>-253</v>
      </c>
      <c r="K139" s="98">
        <v>-74</v>
      </c>
      <c r="L139" s="98">
        <v>-8</v>
      </c>
    </row>
    <row r="140" spans="1:12" x14ac:dyDescent="0.25">
      <c r="A140" s="88">
        <v>67</v>
      </c>
      <c r="B140" s="125" t="s">
        <v>99</v>
      </c>
      <c r="C140" s="98">
        <v>3369</v>
      </c>
      <c r="D140" s="98">
        <v>6215</v>
      </c>
      <c r="E140" s="98">
        <v>5937</v>
      </c>
      <c r="F140" s="98">
        <v>3563</v>
      </c>
      <c r="G140" s="98">
        <v>-536</v>
      </c>
      <c r="H140" s="98">
        <v>-538</v>
      </c>
      <c r="I140" s="98">
        <v>-491</v>
      </c>
      <c r="J140" s="98">
        <v>-444</v>
      </c>
      <c r="K140" s="98">
        <v>-106</v>
      </c>
      <c r="L140" s="98">
        <v>9</v>
      </c>
    </row>
    <row r="141" spans="1:12" x14ac:dyDescent="0.25">
      <c r="A141" s="88">
        <v>68</v>
      </c>
      <c r="B141" s="125" t="s">
        <v>100</v>
      </c>
      <c r="C141" s="98">
        <v>2193</v>
      </c>
      <c r="D141" s="98">
        <v>4045</v>
      </c>
      <c r="E141" s="98">
        <v>3864</v>
      </c>
      <c r="F141" s="98">
        <v>2319</v>
      </c>
      <c r="G141" s="98">
        <v>-356</v>
      </c>
      <c r="H141" s="98">
        <v>-358</v>
      </c>
      <c r="I141" s="98">
        <v>-321</v>
      </c>
      <c r="J141" s="98">
        <v>-292</v>
      </c>
      <c r="K141" s="98">
        <v>-84</v>
      </c>
      <c r="L141" s="98">
        <v>15</v>
      </c>
    </row>
    <row r="142" spans="1:12" x14ac:dyDescent="0.25">
      <c r="A142" s="88">
        <v>69</v>
      </c>
      <c r="B142" s="125" t="s">
        <v>101</v>
      </c>
      <c r="C142" s="98">
        <v>3574</v>
      </c>
      <c r="D142" s="98">
        <v>6595</v>
      </c>
      <c r="E142" s="98">
        <v>6299</v>
      </c>
      <c r="F142" s="98">
        <v>3780</v>
      </c>
      <c r="G142" s="98">
        <v>-656</v>
      </c>
      <c r="H142" s="98">
        <v>-659</v>
      </c>
      <c r="I142" s="98">
        <v>-598</v>
      </c>
      <c r="J142" s="98">
        <v>-530</v>
      </c>
      <c r="K142" s="98">
        <v>-130</v>
      </c>
      <c r="L142" s="98">
        <v>-3</v>
      </c>
    </row>
    <row r="143" spans="1:12" x14ac:dyDescent="0.25">
      <c r="A143" s="88">
        <v>70</v>
      </c>
      <c r="B143" s="125" t="s">
        <v>102</v>
      </c>
      <c r="C143" s="98">
        <v>1359</v>
      </c>
      <c r="D143" s="98">
        <v>2508</v>
      </c>
      <c r="E143" s="98">
        <v>2395</v>
      </c>
      <c r="F143" s="98">
        <v>1437</v>
      </c>
      <c r="G143" s="98">
        <v>-229</v>
      </c>
      <c r="H143" s="98">
        <v>-230</v>
      </c>
      <c r="I143" s="98">
        <v>-216</v>
      </c>
      <c r="J143" s="98">
        <v>-196</v>
      </c>
      <c r="K143" s="98">
        <v>-50</v>
      </c>
      <c r="L143" s="98">
        <v>-5</v>
      </c>
    </row>
    <row r="144" spans="1:12" x14ac:dyDescent="0.25">
      <c r="A144" s="88">
        <v>71</v>
      </c>
      <c r="B144" s="125" t="s">
        <v>103</v>
      </c>
      <c r="C144" s="98">
        <v>3707</v>
      </c>
      <c r="D144" s="98">
        <v>6839</v>
      </c>
      <c r="E144" s="98">
        <v>6533</v>
      </c>
      <c r="F144" s="98">
        <v>3920</v>
      </c>
      <c r="G144" s="98">
        <v>-649</v>
      </c>
      <c r="H144" s="98">
        <v>-652</v>
      </c>
      <c r="I144" s="98">
        <v>-585</v>
      </c>
      <c r="J144" s="98">
        <v>-514</v>
      </c>
      <c r="K144" s="98">
        <v>-123</v>
      </c>
      <c r="L144" s="98">
        <v>8</v>
      </c>
    </row>
    <row r="145" spans="1:12" x14ac:dyDescent="0.25">
      <c r="A145" s="88">
        <v>72</v>
      </c>
      <c r="B145" s="125" t="s">
        <v>104</v>
      </c>
      <c r="C145" s="98">
        <v>964</v>
      </c>
      <c r="D145" s="98">
        <v>1779</v>
      </c>
      <c r="E145" s="98">
        <v>1699</v>
      </c>
      <c r="F145" s="98">
        <v>1020</v>
      </c>
      <c r="G145" s="98">
        <v>-121</v>
      </c>
      <c r="H145" s="98">
        <v>-122</v>
      </c>
      <c r="I145" s="98">
        <v>-118</v>
      </c>
      <c r="J145" s="98">
        <v>-112</v>
      </c>
      <c r="K145" s="98">
        <v>-17</v>
      </c>
      <c r="L145" s="98">
        <v>2</v>
      </c>
    </row>
    <row r="146" spans="1:12" x14ac:dyDescent="0.25">
      <c r="A146" s="88">
        <v>73</v>
      </c>
      <c r="B146" s="125" t="s">
        <v>105</v>
      </c>
      <c r="C146" s="98">
        <v>11482</v>
      </c>
      <c r="D146" s="98">
        <v>21184</v>
      </c>
      <c r="E146" s="98">
        <v>20234</v>
      </c>
      <c r="F146" s="98">
        <v>12143</v>
      </c>
      <c r="G146" s="98">
        <v>-1810</v>
      </c>
      <c r="H146" s="98">
        <v>-1819</v>
      </c>
      <c r="I146" s="98">
        <v>-1704</v>
      </c>
      <c r="J146" s="98">
        <v>-1567</v>
      </c>
      <c r="K146" s="98">
        <v>-397</v>
      </c>
      <c r="L146" s="98">
        <v>-11</v>
      </c>
    </row>
    <row r="147" spans="1:12" x14ac:dyDescent="0.25">
      <c r="A147" s="88">
        <v>74</v>
      </c>
      <c r="B147" s="125" t="s">
        <v>106</v>
      </c>
      <c r="C147" s="98">
        <v>1904</v>
      </c>
      <c r="D147" s="98">
        <v>3513</v>
      </c>
      <c r="E147" s="98">
        <v>3356</v>
      </c>
      <c r="F147" s="98">
        <v>2014</v>
      </c>
      <c r="G147" s="98">
        <v>-383</v>
      </c>
      <c r="H147" s="98">
        <v>-384</v>
      </c>
      <c r="I147" s="98">
        <v>-348</v>
      </c>
      <c r="J147" s="98">
        <v>-318</v>
      </c>
      <c r="K147" s="98">
        <v>-121</v>
      </c>
      <c r="L147" s="98">
        <v>-21</v>
      </c>
    </row>
    <row r="148" spans="1:12" x14ac:dyDescent="0.25">
      <c r="A148" s="88">
        <v>75</v>
      </c>
      <c r="B148" s="125" t="s">
        <v>107</v>
      </c>
      <c r="C148" s="98">
        <v>3895</v>
      </c>
      <c r="D148" s="98">
        <v>7186</v>
      </c>
      <c r="E148" s="98">
        <v>6864</v>
      </c>
      <c r="F148" s="98">
        <v>4119</v>
      </c>
      <c r="G148" s="98">
        <v>-601</v>
      </c>
      <c r="H148" s="98">
        <v>-604</v>
      </c>
      <c r="I148" s="98">
        <v>-571</v>
      </c>
      <c r="J148" s="98">
        <v>-523</v>
      </c>
      <c r="K148" s="98">
        <v>-114</v>
      </c>
      <c r="L148" s="98">
        <v>17</v>
      </c>
    </row>
    <row r="149" spans="1:12" x14ac:dyDescent="0.25">
      <c r="A149" s="88">
        <v>76</v>
      </c>
      <c r="B149" s="125" t="s">
        <v>108</v>
      </c>
      <c r="C149" s="98">
        <v>5268</v>
      </c>
      <c r="D149" s="98">
        <v>9719</v>
      </c>
      <c r="E149" s="98">
        <v>9283</v>
      </c>
      <c r="F149" s="98">
        <v>5571</v>
      </c>
      <c r="G149" s="98">
        <v>-800</v>
      </c>
      <c r="H149" s="98">
        <v>-803</v>
      </c>
      <c r="I149" s="98">
        <v>-772</v>
      </c>
      <c r="J149" s="98">
        <v>-731</v>
      </c>
      <c r="K149" s="98">
        <v>-194</v>
      </c>
      <c r="L149" s="98">
        <v>8</v>
      </c>
    </row>
    <row r="150" spans="1:12" x14ac:dyDescent="0.25">
      <c r="A150" s="88">
        <v>77</v>
      </c>
      <c r="B150" s="125" t="s">
        <v>109</v>
      </c>
      <c r="C150" s="98">
        <v>1496</v>
      </c>
      <c r="D150" s="98">
        <v>2759</v>
      </c>
      <c r="E150" s="98">
        <v>2636</v>
      </c>
      <c r="F150" s="98">
        <v>1582</v>
      </c>
      <c r="G150" s="98">
        <v>-344</v>
      </c>
      <c r="H150" s="98">
        <v>-345</v>
      </c>
      <c r="I150" s="98">
        <v>-322</v>
      </c>
      <c r="J150" s="98">
        <v>-295</v>
      </c>
      <c r="K150" s="98">
        <v>-143</v>
      </c>
      <c r="L150" s="98">
        <v>-58</v>
      </c>
    </row>
    <row r="151" spans="1:12" x14ac:dyDescent="0.25">
      <c r="A151" s="88">
        <v>78</v>
      </c>
      <c r="B151" s="125" t="s">
        <v>110</v>
      </c>
      <c r="C151" s="98">
        <v>3071</v>
      </c>
      <c r="D151" s="98">
        <v>5666</v>
      </c>
      <c r="E151" s="98">
        <v>5411</v>
      </c>
      <c r="F151" s="98">
        <v>3247</v>
      </c>
      <c r="G151" s="98">
        <v>-467</v>
      </c>
      <c r="H151" s="98">
        <v>-470</v>
      </c>
      <c r="I151" s="98">
        <v>-443</v>
      </c>
      <c r="J151" s="98">
        <v>-415</v>
      </c>
      <c r="K151" s="98">
        <v>-109</v>
      </c>
      <c r="L151" s="98">
        <v>-3</v>
      </c>
    </row>
    <row r="152" spans="1:12" x14ac:dyDescent="0.25">
      <c r="A152" s="88">
        <v>79</v>
      </c>
      <c r="B152" s="125" t="s">
        <v>111</v>
      </c>
      <c r="C152" s="98">
        <v>7969</v>
      </c>
      <c r="D152" s="98">
        <v>14703</v>
      </c>
      <c r="E152" s="98">
        <v>14043</v>
      </c>
      <c r="F152" s="98">
        <v>8428</v>
      </c>
      <c r="G152" s="98">
        <v>-1143</v>
      </c>
      <c r="H152" s="98">
        <v>-1149</v>
      </c>
      <c r="I152" s="98">
        <v>-1070</v>
      </c>
      <c r="J152" s="98">
        <v>-988</v>
      </c>
      <c r="K152" s="98">
        <v>-226</v>
      </c>
      <c r="L152" s="98">
        <v>26</v>
      </c>
    </row>
    <row r="153" spans="1:12" x14ac:dyDescent="0.25">
      <c r="A153" s="88">
        <v>80</v>
      </c>
      <c r="B153" s="125" t="s">
        <v>112</v>
      </c>
      <c r="C153" s="98">
        <v>2928</v>
      </c>
      <c r="D153" s="98">
        <v>5403</v>
      </c>
      <c r="E153" s="98">
        <v>5160</v>
      </c>
      <c r="F153" s="98">
        <v>3097</v>
      </c>
      <c r="G153" s="98">
        <v>-476</v>
      </c>
      <c r="H153" s="98">
        <v>-478</v>
      </c>
      <c r="I153" s="98">
        <v>-411</v>
      </c>
      <c r="J153" s="98">
        <v>-341</v>
      </c>
      <c r="K153" s="98">
        <v>-52</v>
      </c>
      <c r="L153" s="98">
        <v>12</v>
      </c>
    </row>
    <row r="154" spans="1:12" x14ac:dyDescent="0.25">
      <c r="A154" s="88">
        <v>81</v>
      </c>
      <c r="B154" s="125" t="s">
        <v>113</v>
      </c>
      <c r="C154" s="98">
        <v>1726</v>
      </c>
      <c r="D154" s="98">
        <v>3184</v>
      </c>
      <c r="E154" s="98">
        <v>3041</v>
      </c>
      <c r="F154" s="98">
        <v>1825</v>
      </c>
      <c r="G154" s="98">
        <v>-259</v>
      </c>
      <c r="H154" s="98">
        <v>-261</v>
      </c>
      <c r="I154" s="98">
        <v>-242</v>
      </c>
      <c r="J154" s="98">
        <v>-220</v>
      </c>
      <c r="K154" s="98">
        <v>-59</v>
      </c>
      <c r="L154" s="98">
        <v>2</v>
      </c>
    </row>
    <row r="155" spans="1:12" x14ac:dyDescent="0.25">
      <c r="A155" s="88">
        <v>82</v>
      </c>
      <c r="B155" s="125" t="s">
        <v>114</v>
      </c>
      <c r="C155" s="98">
        <v>4913</v>
      </c>
      <c r="D155" s="98">
        <v>9064</v>
      </c>
      <c r="E155" s="98">
        <v>8658</v>
      </c>
      <c r="F155" s="98">
        <v>5195</v>
      </c>
      <c r="G155" s="98">
        <v>-696</v>
      </c>
      <c r="H155" s="98">
        <v>-700</v>
      </c>
      <c r="I155" s="98">
        <v>-648</v>
      </c>
      <c r="J155" s="98">
        <v>-607</v>
      </c>
      <c r="K155" s="98">
        <v>-175</v>
      </c>
      <c r="L155" s="98">
        <v>2</v>
      </c>
    </row>
    <row r="156" spans="1:12" x14ac:dyDescent="0.25">
      <c r="A156" s="88">
        <v>83</v>
      </c>
      <c r="B156" s="125" t="s">
        <v>115</v>
      </c>
      <c r="C156" s="98">
        <v>1096</v>
      </c>
      <c r="D156" s="98">
        <v>2022</v>
      </c>
      <c r="E156" s="98">
        <v>1931</v>
      </c>
      <c r="F156" s="98">
        <v>1159</v>
      </c>
      <c r="G156" s="98">
        <v>-120</v>
      </c>
      <c r="H156" s="98">
        <v>-121</v>
      </c>
      <c r="I156" s="98">
        <v>-117</v>
      </c>
      <c r="J156" s="98">
        <v>-108</v>
      </c>
      <c r="K156" s="98">
        <v>-17</v>
      </c>
      <c r="L156" s="98">
        <v>-9</v>
      </c>
    </row>
    <row r="157" spans="1:12" x14ac:dyDescent="0.25">
      <c r="A157" s="88">
        <v>84</v>
      </c>
      <c r="B157" s="125" t="s">
        <v>116</v>
      </c>
      <c r="C157" s="98">
        <v>3311</v>
      </c>
      <c r="D157" s="98">
        <v>6108</v>
      </c>
      <c r="E157" s="98">
        <v>5834</v>
      </c>
      <c r="F157" s="98">
        <v>3501</v>
      </c>
      <c r="G157" s="98">
        <v>-500</v>
      </c>
      <c r="H157" s="98">
        <v>-503</v>
      </c>
      <c r="I157" s="98">
        <v>-458</v>
      </c>
      <c r="J157" s="98">
        <v>-417</v>
      </c>
      <c r="K157" s="98">
        <v>-92</v>
      </c>
      <c r="L157" s="98">
        <v>20</v>
      </c>
    </row>
    <row r="158" spans="1:12" x14ac:dyDescent="0.25">
      <c r="A158" s="88">
        <v>85</v>
      </c>
      <c r="B158" s="125" t="s">
        <v>117</v>
      </c>
      <c r="C158" s="98">
        <v>1372</v>
      </c>
      <c r="D158" s="98">
        <v>2532</v>
      </c>
      <c r="E158" s="98">
        <v>2418</v>
      </c>
      <c r="F158" s="98">
        <v>1451</v>
      </c>
      <c r="G158" s="98">
        <v>-322</v>
      </c>
      <c r="H158" s="98">
        <v>-323</v>
      </c>
      <c r="I158" s="98">
        <v>-295</v>
      </c>
      <c r="J158" s="98">
        <v>-248</v>
      </c>
      <c r="K158" s="98">
        <v>-52</v>
      </c>
      <c r="L158" s="98">
        <v>-1</v>
      </c>
    </row>
    <row r="159" spans="1:12" x14ac:dyDescent="0.25">
      <c r="A159" s="88">
        <v>86</v>
      </c>
      <c r="B159" s="125" t="s">
        <v>118</v>
      </c>
      <c r="C159" s="98">
        <v>2036</v>
      </c>
      <c r="D159" s="98">
        <v>3757</v>
      </c>
      <c r="E159" s="98">
        <v>3589</v>
      </c>
      <c r="F159" s="98">
        <v>2154</v>
      </c>
      <c r="G159" s="98">
        <v>-313</v>
      </c>
      <c r="H159" s="98">
        <v>-314</v>
      </c>
      <c r="I159" s="98">
        <v>-293</v>
      </c>
      <c r="J159" s="98">
        <v>-272</v>
      </c>
      <c r="K159" s="98">
        <v>-72</v>
      </c>
      <c r="L159" s="98">
        <v>3</v>
      </c>
    </row>
    <row r="160" spans="1:12" x14ac:dyDescent="0.25">
      <c r="A160" s="88">
        <v>87</v>
      </c>
      <c r="B160" s="125" t="s">
        <v>119</v>
      </c>
      <c r="C160" s="98">
        <v>4311</v>
      </c>
      <c r="D160" s="98">
        <v>7954</v>
      </c>
      <c r="E160" s="98">
        <v>7598</v>
      </c>
      <c r="F160" s="98">
        <v>4559</v>
      </c>
      <c r="G160" s="98">
        <v>-956</v>
      </c>
      <c r="H160" s="98">
        <v>-959</v>
      </c>
      <c r="I160" s="98">
        <v>-840</v>
      </c>
      <c r="J160" s="98">
        <v>-712</v>
      </c>
      <c r="K160" s="98">
        <v>-239</v>
      </c>
      <c r="L160" s="98">
        <v>-69</v>
      </c>
    </row>
    <row r="161" spans="1:12" ht="15.75" hidden="1" thickBot="1" x14ac:dyDescent="0.3">
      <c r="A161" s="88"/>
      <c r="B161" s="125"/>
      <c r="C161" s="88"/>
      <c r="D161" s="88"/>
      <c r="E161" s="88"/>
      <c r="F161" s="88"/>
      <c r="G161" s="88"/>
      <c r="H161" s="88"/>
      <c r="I161" s="88"/>
      <c r="J161" s="88"/>
      <c r="K161" s="88"/>
      <c r="L161" s="88"/>
    </row>
    <row r="162" spans="1:12" hidden="1" x14ac:dyDescent="0.25">
      <c r="A162" s="108"/>
      <c r="B162" s="109"/>
      <c r="C162" s="110" t="s">
        <v>277</v>
      </c>
      <c r="D162" s="111"/>
      <c r="E162" s="110" t="s">
        <v>278</v>
      </c>
      <c r="F162" s="111"/>
      <c r="G162" s="109"/>
      <c r="H162" s="109"/>
      <c r="I162" s="109"/>
      <c r="J162" s="109"/>
      <c r="K162" s="109"/>
      <c r="L162" s="112"/>
    </row>
    <row r="163" spans="1:12" hidden="1" x14ac:dyDescent="0.25">
      <c r="A163" s="113"/>
      <c r="B163" s="103"/>
      <c r="C163" s="106" t="s">
        <v>253</v>
      </c>
      <c r="D163" s="118" t="s">
        <v>254</v>
      </c>
      <c r="E163" s="106" t="s">
        <v>255</v>
      </c>
      <c r="F163" s="118" t="s">
        <v>256</v>
      </c>
      <c r="G163" s="103"/>
      <c r="H163" s="103"/>
      <c r="I163" s="103"/>
      <c r="J163" s="103"/>
      <c r="K163" s="103"/>
      <c r="L163" s="114"/>
    </row>
    <row r="164" spans="1:12" hidden="1" x14ac:dyDescent="0.25">
      <c r="A164" s="113"/>
      <c r="B164" s="103"/>
      <c r="C164" s="106" t="s">
        <v>223</v>
      </c>
      <c r="D164" s="118" t="s">
        <v>223</v>
      </c>
      <c r="E164" s="106" t="s">
        <v>223</v>
      </c>
      <c r="F164" s="118" t="s">
        <v>223</v>
      </c>
      <c r="G164" s="103"/>
      <c r="H164" s="103"/>
      <c r="I164" s="103"/>
      <c r="J164" s="103"/>
      <c r="K164" s="103"/>
      <c r="L164" s="114"/>
    </row>
    <row r="165" spans="1:12" hidden="1" x14ac:dyDescent="0.25">
      <c r="A165" s="115"/>
      <c r="B165" s="103"/>
      <c r="C165" s="106" t="s">
        <v>227</v>
      </c>
      <c r="D165" s="118" t="s">
        <v>227</v>
      </c>
      <c r="E165" s="106" t="s">
        <v>227</v>
      </c>
      <c r="F165" s="118" t="s">
        <v>227</v>
      </c>
      <c r="G165" s="103"/>
      <c r="H165" s="103"/>
      <c r="I165" s="103"/>
      <c r="J165" s="103"/>
      <c r="K165" s="103"/>
      <c r="L165" s="114"/>
    </row>
    <row r="166" spans="1:12" hidden="1" x14ac:dyDescent="0.25">
      <c r="A166" s="115"/>
      <c r="B166" s="103"/>
      <c r="C166" s="106" t="s">
        <v>231</v>
      </c>
      <c r="D166" s="118" t="s">
        <v>231</v>
      </c>
      <c r="E166" s="106" t="s">
        <v>231</v>
      </c>
      <c r="F166" s="118" t="s">
        <v>231</v>
      </c>
      <c r="G166" s="105" t="s">
        <v>257</v>
      </c>
      <c r="H166" s="105"/>
      <c r="I166" s="105"/>
      <c r="J166" s="105"/>
      <c r="K166" s="105"/>
      <c r="L166" s="116"/>
    </row>
    <row r="167" spans="1:12" ht="15.75" hidden="1" thickBot="1" x14ac:dyDescent="0.3">
      <c r="A167" s="117"/>
      <c r="B167" s="104"/>
      <c r="C167" s="106" t="s">
        <v>237</v>
      </c>
      <c r="D167" s="118" t="s">
        <v>237</v>
      </c>
      <c r="E167" s="106" t="s">
        <v>237</v>
      </c>
      <c r="F167" s="118" t="s">
        <v>237</v>
      </c>
      <c r="G167" s="319" t="s">
        <v>258</v>
      </c>
      <c r="H167" s="319"/>
      <c r="I167" s="319"/>
      <c r="J167" s="319"/>
      <c r="K167" s="319"/>
      <c r="L167" s="320"/>
    </row>
    <row r="168" spans="1:12" ht="15.75" hidden="1" thickBot="1" x14ac:dyDescent="0.3">
      <c r="A168" s="119" t="s">
        <v>3</v>
      </c>
      <c r="B168" s="120" t="s">
        <v>1</v>
      </c>
      <c r="C168" s="121" t="s">
        <v>243</v>
      </c>
      <c r="D168" s="122" t="s">
        <v>243</v>
      </c>
      <c r="E168" s="121" t="s">
        <v>243</v>
      </c>
      <c r="F168" s="122" t="s">
        <v>243</v>
      </c>
      <c r="G168" s="123" t="s">
        <v>279</v>
      </c>
      <c r="H168" s="123" t="s">
        <v>280</v>
      </c>
      <c r="I168" s="123" t="s">
        <v>281</v>
      </c>
      <c r="J168" s="123" t="s">
        <v>282</v>
      </c>
      <c r="K168" s="123" t="s">
        <v>283</v>
      </c>
      <c r="L168" s="124" t="s">
        <v>259</v>
      </c>
    </row>
    <row r="169" spans="1:12" hidden="1" x14ac:dyDescent="0.25">
      <c r="A169" s="88"/>
      <c r="B169" s="125"/>
      <c r="C169" s="88"/>
      <c r="D169" s="88"/>
      <c r="E169" s="88"/>
      <c r="F169" s="88"/>
      <c r="G169" s="88"/>
      <c r="H169" s="88"/>
      <c r="I169" s="88"/>
      <c r="J169" s="88"/>
      <c r="K169" s="88"/>
      <c r="L169" s="88"/>
    </row>
    <row r="170" spans="1:12" x14ac:dyDescent="0.25">
      <c r="A170" s="88">
        <v>88</v>
      </c>
      <c r="B170" s="125" t="s">
        <v>120</v>
      </c>
      <c r="C170" s="143">
        <v>2028</v>
      </c>
      <c r="D170" s="143">
        <v>3742</v>
      </c>
      <c r="E170" s="143">
        <v>3574</v>
      </c>
      <c r="F170" s="143">
        <v>2145</v>
      </c>
      <c r="G170" s="143">
        <v>-279</v>
      </c>
      <c r="H170" s="143">
        <v>-281</v>
      </c>
      <c r="I170" s="143">
        <v>-256</v>
      </c>
      <c r="J170" s="143">
        <v>-238</v>
      </c>
      <c r="K170" s="143">
        <v>-51</v>
      </c>
      <c r="L170" s="143">
        <v>14</v>
      </c>
    </row>
    <row r="171" spans="1:12" x14ac:dyDescent="0.25">
      <c r="A171" s="88">
        <v>89</v>
      </c>
      <c r="B171" s="125" t="s">
        <v>121</v>
      </c>
      <c r="C171" s="98">
        <v>4879</v>
      </c>
      <c r="D171" s="98">
        <v>9001</v>
      </c>
      <c r="E171" s="98">
        <v>8597</v>
      </c>
      <c r="F171" s="98">
        <v>5159</v>
      </c>
      <c r="G171" s="98">
        <v>-761</v>
      </c>
      <c r="H171" s="98">
        <v>-765</v>
      </c>
      <c r="I171" s="98">
        <v>-723</v>
      </c>
      <c r="J171" s="98">
        <v>-687</v>
      </c>
      <c r="K171" s="98">
        <v>-245</v>
      </c>
      <c r="L171" s="98">
        <v>-58</v>
      </c>
    </row>
    <row r="172" spans="1:12" x14ac:dyDescent="0.25">
      <c r="A172" s="88">
        <v>90</v>
      </c>
      <c r="B172" s="125" t="s">
        <v>122</v>
      </c>
      <c r="C172" s="98">
        <v>5321</v>
      </c>
      <c r="D172" s="98">
        <v>9817</v>
      </c>
      <c r="E172" s="98">
        <v>9376</v>
      </c>
      <c r="F172" s="98">
        <v>5627</v>
      </c>
      <c r="G172" s="98">
        <v>-729</v>
      </c>
      <c r="H172" s="98">
        <v>-733</v>
      </c>
      <c r="I172" s="98">
        <v>-702</v>
      </c>
      <c r="J172" s="98">
        <v>-653</v>
      </c>
      <c r="K172" s="98">
        <v>-100</v>
      </c>
      <c r="L172" s="98">
        <v>40</v>
      </c>
    </row>
    <row r="173" spans="1:12" x14ac:dyDescent="0.25">
      <c r="A173" s="88">
        <v>91</v>
      </c>
      <c r="B173" s="125" t="s">
        <v>123</v>
      </c>
      <c r="C173" s="98">
        <v>919</v>
      </c>
      <c r="D173" s="98">
        <v>1696</v>
      </c>
      <c r="E173" s="98">
        <v>1620</v>
      </c>
      <c r="F173" s="98">
        <v>972</v>
      </c>
      <c r="G173" s="98">
        <v>-201</v>
      </c>
      <c r="H173" s="98">
        <v>-201</v>
      </c>
      <c r="I173" s="98">
        <v>-184</v>
      </c>
      <c r="J173" s="98">
        <v>-162</v>
      </c>
      <c r="K173" s="98">
        <v>-57</v>
      </c>
      <c r="L173" s="98">
        <v>-16</v>
      </c>
    </row>
    <row r="174" spans="1:12" x14ac:dyDescent="0.25">
      <c r="A174" s="88">
        <v>92</v>
      </c>
      <c r="B174" s="125" t="s">
        <v>124</v>
      </c>
      <c r="C174" s="98">
        <v>3776</v>
      </c>
      <c r="D174" s="98">
        <v>6966</v>
      </c>
      <c r="E174" s="98">
        <v>6653</v>
      </c>
      <c r="F174" s="98">
        <v>3993</v>
      </c>
      <c r="G174" s="98">
        <v>-708</v>
      </c>
      <c r="H174" s="98">
        <v>-711</v>
      </c>
      <c r="I174" s="98">
        <v>-642</v>
      </c>
      <c r="J174" s="98">
        <v>-580</v>
      </c>
      <c r="K174" s="98">
        <v>-205</v>
      </c>
      <c r="L174" s="98">
        <v>-71</v>
      </c>
    </row>
    <row r="175" spans="1:12" x14ac:dyDescent="0.25">
      <c r="A175" s="88">
        <v>93</v>
      </c>
      <c r="B175" s="125" t="s">
        <v>125</v>
      </c>
      <c r="C175" s="98">
        <v>15312</v>
      </c>
      <c r="D175" s="98">
        <v>28250</v>
      </c>
      <c r="E175" s="98">
        <v>26982</v>
      </c>
      <c r="F175" s="98">
        <v>16192</v>
      </c>
      <c r="G175" s="98">
        <v>-1853</v>
      </c>
      <c r="H175" s="98">
        <v>-1865</v>
      </c>
      <c r="I175" s="98">
        <v>-1740</v>
      </c>
      <c r="J175" s="98">
        <v>-1625</v>
      </c>
      <c r="K175" s="98">
        <v>-275</v>
      </c>
      <c r="L175" s="98">
        <v>80</v>
      </c>
    </row>
    <row r="176" spans="1:12" x14ac:dyDescent="0.25">
      <c r="A176" s="88">
        <v>94</v>
      </c>
      <c r="B176" s="125" t="s">
        <v>126</v>
      </c>
      <c r="C176" s="98">
        <v>1779</v>
      </c>
      <c r="D176" s="98">
        <v>3283</v>
      </c>
      <c r="E176" s="98">
        <v>3135</v>
      </c>
      <c r="F176" s="98">
        <v>1882</v>
      </c>
      <c r="G176" s="98">
        <v>-288</v>
      </c>
      <c r="H176" s="98">
        <v>-290</v>
      </c>
      <c r="I176" s="98">
        <v>-267</v>
      </c>
      <c r="J176" s="98">
        <v>-242</v>
      </c>
      <c r="K176" s="98">
        <v>-60</v>
      </c>
      <c r="L176" s="98">
        <v>0</v>
      </c>
    </row>
    <row r="177" spans="1:12" x14ac:dyDescent="0.25">
      <c r="A177" s="88">
        <v>95</v>
      </c>
      <c r="B177" s="125" t="s">
        <v>127</v>
      </c>
      <c r="C177" s="98">
        <v>721</v>
      </c>
      <c r="D177" s="98">
        <v>1330</v>
      </c>
      <c r="E177" s="98">
        <v>1270</v>
      </c>
      <c r="F177" s="98">
        <v>762</v>
      </c>
      <c r="G177" s="98">
        <v>-111</v>
      </c>
      <c r="H177" s="98">
        <v>-112</v>
      </c>
      <c r="I177" s="98">
        <v>-101</v>
      </c>
      <c r="J177" s="98">
        <v>-88</v>
      </c>
      <c r="K177" s="98">
        <v>-19</v>
      </c>
      <c r="L177" s="98">
        <v>1</v>
      </c>
    </row>
    <row r="178" spans="1:12" x14ac:dyDescent="0.25">
      <c r="A178" s="88">
        <v>96</v>
      </c>
      <c r="B178" s="125" t="s">
        <v>128</v>
      </c>
      <c r="C178" s="98">
        <v>2165</v>
      </c>
      <c r="D178" s="98">
        <v>3993</v>
      </c>
      <c r="E178" s="98">
        <v>3814</v>
      </c>
      <c r="F178" s="98">
        <v>2289</v>
      </c>
      <c r="G178" s="98">
        <v>-413</v>
      </c>
      <c r="H178" s="98">
        <v>-414</v>
      </c>
      <c r="I178" s="98">
        <v>-392</v>
      </c>
      <c r="J178" s="98">
        <v>-354</v>
      </c>
      <c r="K178" s="98">
        <v>-110</v>
      </c>
      <c r="L178" s="98">
        <v>-17</v>
      </c>
    </row>
    <row r="179" spans="1:12" x14ac:dyDescent="0.25">
      <c r="A179" s="88">
        <v>97</v>
      </c>
      <c r="B179" s="125" t="s">
        <v>129</v>
      </c>
      <c r="C179" s="98">
        <v>3865</v>
      </c>
      <c r="D179" s="98">
        <v>7130</v>
      </c>
      <c r="E179" s="98">
        <v>6810</v>
      </c>
      <c r="F179" s="98">
        <v>4087</v>
      </c>
      <c r="G179" s="98">
        <v>-673</v>
      </c>
      <c r="H179" s="98">
        <v>-676</v>
      </c>
      <c r="I179" s="98">
        <v>-589</v>
      </c>
      <c r="J179" s="98">
        <v>-501</v>
      </c>
      <c r="K179" s="98">
        <v>-114</v>
      </c>
      <c r="L179" s="98">
        <v>-5</v>
      </c>
    </row>
    <row r="180" spans="1:12" x14ac:dyDescent="0.25">
      <c r="A180" s="88">
        <v>98</v>
      </c>
      <c r="B180" s="125" t="s">
        <v>130</v>
      </c>
      <c r="C180" s="98">
        <v>8678</v>
      </c>
      <c r="D180" s="98">
        <v>16010</v>
      </c>
      <c r="E180" s="98">
        <v>15292</v>
      </c>
      <c r="F180" s="98">
        <v>9177</v>
      </c>
      <c r="G180" s="98">
        <v>-1606</v>
      </c>
      <c r="H180" s="98">
        <v>-1612</v>
      </c>
      <c r="I180" s="98">
        <v>-1428</v>
      </c>
      <c r="J180" s="98">
        <v>-1244</v>
      </c>
      <c r="K180" s="98">
        <v>-324</v>
      </c>
      <c r="L180" s="98">
        <v>29</v>
      </c>
    </row>
    <row r="181" spans="1:12" x14ac:dyDescent="0.25">
      <c r="A181" s="88">
        <v>99</v>
      </c>
      <c r="B181" s="125" t="s">
        <v>131</v>
      </c>
      <c r="C181" s="98">
        <v>2358</v>
      </c>
      <c r="D181" s="98">
        <v>4351</v>
      </c>
      <c r="E181" s="98">
        <v>4156</v>
      </c>
      <c r="F181" s="98">
        <v>2494</v>
      </c>
      <c r="G181" s="98">
        <v>-410</v>
      </c>
      <c r="H181" s="98">
        <v>-412</v>
      </c>
      <c r="I181" s="98">
        <v>-358</v>
      </c>
      <c r="J181" s="98">
        <v>-308</v>
      </c>
      <c r="K181" s="98">
        <v>-65</v>
      </c>
      <c r="L181" s="98">
        <v>28</v>
      </c>
    </row>
    <row r="182" spans="1:12" x14ac:dyDescent="0.25">
      <c r="A182" s="88">
        <v>100</v>
      </c>
      <c r="B182" s="125" t="s">
        <v>132</v>
      </c>
      <c r="C182" s="98">
        <v>8367</v>
      </c>
      <c r="D182" s="98">
        <v>15436</v>
      </c>
      <c r="E182" s="98">
        <v>14744</v>
      </c>
      <c r="F182" s="98">
        <v>8848</v>
      </c>
      <c r="G182" s="98">
        <v>-1270</v>
      </c>
      <c r="H182" s="98">
        <v>-1277</v>
      </c>
      <c r="I182" s="98">
        <v>-1195</v>
      </c>
      <c r="J182" s="98">
        <v>-1100</v>
      </c>
      <c r="K182" s="98">
        <v>-240</v>
      </c>
      <c r="L182" s="98">
        <v>48</v>
      </c>
    </row>
    <row r="183" spans="1:12" x14ac:dyDescent="0.25">
      <c r="A183" s="88">
        <v>101</v>
      </c>
      <c r="B183" s="125" t="s">
        <v>133</v>
      </c>
      <c r="C183" s="98">
        <v>422</v>
      </c>
      <c r="D183" s="98">
        <v>779</v>
      </c>
      <c r="E183" s="98">
        <v>744</v>
      </c>
      <c r="F183" s="98">
        <v>446</v>
      </c>
      <c r="G183" s="98">
        <v>-55</v>
      </c>
      <c r="H183" s="98">
        <v>-55</v>
      </c>
      <c r="I183" s="98">
        <v>-53</v>
      </c>
      <c r="J183" s="98">
        <v>-52</v>
      </c>
      <c r="K183" s="98">
        <v>-12</v>
      </c>
      <c r="L183" s="98">
        <v>-4</v>
      </c>
    </row>
    <row r="184" spans="1:12" x14ac:dyDescent="0.25">
      <c r="A184" s="88">
        <v>102</v>
      </c>
      <c r="B184" s="125" t="s">
        <v>134</v>
      </c>
      <c r="C184" s="98">
        <v>3056</v>
      </c>
      <c r="D184" s="98">
        <v>5637</v>
      </c>
      <c r="E184" s="98">
        <v>5385</v>
      </c>
      <c r="F184" s="98">
        <v>3231</v>
      </c>
      <c r="G184" s="98">
        <v>-522</v>
      </c>
      <c r="H184" s="98">
        <v>-524</v>
      </c>
      <c r="I184" s="98">
        <v>-489</v>
      </c>
      <c r="J184" s="98">
        <v>-442</v>
      </c>
      <c r="K184" s="98">
        <v>-125</v>
      </c>
      <c r="L184" s="98">
        <v>-16</v>
      </c>
    </row>
    <row r="185" spans="1:12" x14ac:dyDescent="0.25">
      <c r="A185" s="88">
        <v>103</v>
      </c>
      <c r="B185" s="125" t="s">
        <v>135</v>
      </c>
      <c r="C185" s="98">
        <v>3134</v>
      </c>
      <c r="D185" s="98">
        <v>5782</v>
      </c>
      <c r="E185" s="98">
        <v>5523</v>
      </c>
      <c r="F185" s="98">
        <v>3314</v>
      </c>
      <c r="G185" s="98">
        <v>-492</v>
      </c>
      <c r="H185" s="98">
        <v>-493</v>
      </c>
      <c r="I185" s="98">
        <v>-476</v>
      </c>
      <c r="J185" s="98">
        <v>-449</v>
      </c>
      <c r="K185" s="98">
        <v>-127</v>
      </c>
      <c r="L185" s="98">
        <v>-18</v>
      </c>
    </row>
    <row r="186" spans="1:12" x14ac:dyDescent="0.25">
      <c r="A186" s="88">
        <v>104</v>
      </c>
      <c r="B186" s="125" t="s">
        <v>136</v>
      </c>
      <c r="C186" s="98">
        <v>2982</v>
      </c>
      <c r="D186" s="98">
        <v>5502</v>
      </c>
      <c r="E186" s="98">
        <v>5255</v>
      </c>
      <c r="F186" s="98">
        <v>3154</v>
      </c>
      <c r="G186" s="98">
        <v>-567</v>
      </c>
      <c r="H186" s="98">
        <v>-569</v>
      </c>
      <c r="I186" s="98">
        <v>-518</v>
      </c>
      <c r="J186" s="98">
        <v>-464</v>
      </c>
      <c r="K186" s="98">
        <v>-134</v>
      </c>
      <c r="L186" s="98">
        <v>-4</v>
      </c>
    </row>
    <row r="187" spans="1:12" x14ac:dyDescent="0.25">
      <c r="A187" s="88">
        <v>105</v>
      </c>
      <c r="B187" s="125" t="s">
        <v>137</v>
      </c>
      <c r="C187" s="98">
        <v>11073</v>
      </c>
      <c r="D187" s="98">
        <v>20430</v>
      </c>
      <c r="E187" s="98">
        <v>19514</v>
      </c>
      <c r="F187" s="98">
        <v>11710</v>
      </c>
      <c r="G187" s="98">
        <v>-1137</v>
      </c>
      <c r="H187" s="98">
        <v>-1145</v>
      </c>
      <c r="I187" s="98">
        <v>-1064</v>
      </c>
      <c r="J187" s="98">
        <v>-982</v>
      </c>
      <c r="K187" s="98">
        <v>-16</v>
      </c>
      <c r="L187" s="98">
        <v>124</v>
      </c>
    </row>
    <row r="188" spans="1:12" x14ac:dyDescent="0.25">
      <c r="A188" s="88">
        <v>106</v>
      </c>
      <c r="B188" s="125" t="s">
        <v>138</v>
      </c>
      <c r="C188" s="98">
        <v>8679</v>
      </c>
      <c r="D188" s="98">
        <v>16012</v>
      </c>
      <c r="E188" s="98">
        <v>15294</v>
      </c>
      <c r="F188" s="98">
        <v>9178</v>
      </c>
      <c r="G188" s="98">
        <v>-1240</v>
      </c>
      <c r="H188" s="98">
        <v>-1246</v>
      </c>
      <c r="I188" s="98">
        <v>-1125</v>
      </c>
      <c r="J188" s="98">
        <v>-1010</v>
      </c>
      <c r="K188" s="98">
        <v>-199</v>
      </c>
      <c r="L188" s="98">
        <v>35</v>
      </c>
    </row>
    <row r="189" spans="1:12" x14ac:dyDescent="0.25">
      <c r="A189" s="88">
        <v>107</v>
      </c>
      <c r="B189" s="125" t="s">
        <v>139</v>
      </c>
      <c r="C189" s="98">
        <v>3417</v>
      </c>
      <c r="D189" s="98">
        <v>6305</v>
      </c>
      <c r="E189" s="98">
        <v>6022</v>
      </c>
      <c r="F189" s="98">
        <v>3614</v>
      </c>
      <c r="G189" s="98">
        <v>-468</v>
      </c>
      <c r="H189" s="98">
        <v>-470</v>
      </c>
      <c r="I189" s="98">
        <v>-445</v>
      </c>
      <c r="J189" s="98">
        <v>-416</v>
      </c>
      <c r="K189" s="98">
        <v>-93</v>
      </c>
      <c r="L189" s="98">
        <v>12</v>
      </c>
    </row>
    <row r="190" spans="1:12" x14ac:dyDescent="0.25">
      <c r="A190" s="88">
        <v>108</v>
      </c>
      <c r="B190" s="125" t="s">
        <v>140</v>
      </c>
      <c r="C190" s="98">
        <v>3340</v>
      </c>
      <c r="D190" s="98">
        <v>6162</v>
      </c>
      <c r="E190" s="98">
        <v>5886</v>
      </c>
      <c r="F190" s="98">
        <v>3532</v>
      </c>
      <c r="G190" s="98">
        <v>-403</v>
      </c>
      <c r="H190" s="98">
        <v>-406</v>
      </c>
      <c r="I190" s="98">
        <v>-400</v>
      </c>
      <c r="J190" s="98">
        <v>-378</v>
      </c>
      <c r="K190" s="98">
        <v>-54</v>
      </c>
      <c r="L190" s="98">
        <v>14</v>
      </c>
    </row>
    <row r="191" spans="1:12" x14ac:dyDescent="0.25">
      <c r="A191" s="88">
        <v>109</v>
      </c>
      <c r="B191" s="125" t="s">
        <v>141</v>
      </c>
      <c r="C191" s="98">
        <v>2834</v>
      </c>
      <c r="D191" s="98">
        <v>5228</v>
      </c>
      <c r="E191" s="98">
        <v>4994</v>
      </c>
      <c r="F191" s="98">
        <v>2997</v>
      </c>
      <c r="G191" s="98">
        <v>-427</v>
      </c>
      <c r="H191" s="98">
        <v>-429</v>
      </c>
      <c r="I191" s="98">
        <v>-379</v>
      </c>
      <c r="J191" s="98">
        <v>-322</v>
      </c>
      <c r="K191" s="98">
        <v>-41</v>
      </c>
      <c r="L191" s="98">
        <v>2</v>
      </c>
    </row>
    <row r="192" spans="1:12" x14ac:dyDescent="0.25">
      <c r="A192" s="88">
        <v>110</v>
      </c>
      <c r="B192" s="125" t="s">
        <v>142</v>
      </c>
      <c r="C192" s="98">
        <v>1840</v>
      </c>
      <c r="D192" s="98">
        <v>3394</v>
      </c>
      <c r="E192" s="98">
        <v>3242</v>
      </c>
      <c r="F192" s="98">
        <v>1946</v>
      </c>
      <c r="G192" s="98">
        <v>-306</v>
      </c>
      <c r="H192" s="98">
        <v>-308</v>
      </c>
      <c r="I192" s="98">
        <v>-281</v>
      </c>
      <c r="J192" s="98">
        <v>-249</v>
      </c>
      <c r="K192" s="98">
        <v>-57</v>
      </c>
      <c r="L192" s="98">
        <v>3</v>
      </c>
    </row>
    <row r="193" spans="1:12" x14ac:dyDescent="0.25">
      <c r="A193" s="88">
        <v>111</v>
      </c>
      <c r="B193" s="125" t="s">
        <v>143</v>
      </c>
      <c r="C193" s="98">
        <v>2431</v>
      </c>
      <c r="D193" s="98">
        <v>4486</v>
      </c>
      <c r="E193" s="98">
        <v>4284</v>
      </c>
      <c r="F193" s="98">
        <v>2571</v>
      </c>
      <c r="G193" s="98">
        <v>-346</v>
      </c>
      <c r="H193" s="98">
        <v>-348</v>
      </c>
      <c r="I193" s="98">
        <v>-325</v>
      </c>
      <c r="J193" s="98">
        <v>-301</v>
      </c>
      <c r="K193" s="98">
        <v>-74</v>
      </c>
      <c r="L193" s="98">
        <v>-10</v>
      </c>
    </row>
    <row r="194" spans="1:12" x14ac:dyDescent="0.25">
      <c r="A194" s="88">
        <v>112</v>
      </c>
      <c r="B194" s="125" t="s">
        <v>144</v>
      </c>
      <c r="C194" s="98">
        <v>1192</v>
      </c>
      <c r="D194" s="98">
        <v>2200</v>
      </c>
      <c r="E194" s="98">
        <v>2101</v>
      </c>
      <c r="F194" s="98">
        <v>1261</v>
      </c>
      <c r="G194" s="98">
        <v>-248</v>
      </c>
      <c r="H194" s="98">
        <v>-249</v>
      </c>
      <c r="I194" s="98">
        <v>-224</v>
      </c>
      <c r="J194" s="98">
        <v>-202</v>
      </c>
      <c r="K194" s="98">
        <v>-52</v>
      </c>
      <c r="L194" s="98">
        <v>-7</v>
      </c>
    </row>
    <row r="195" spans="1:12" x14ac:dyDescent="0.25">
      <c r="A195" s="88">
        <v>113</v>
      </c>
      <c r="B195" s="125" t="s">
        <v>145</v>
      </c>
      <c r="C195" s="98">
        <v>2384</v>
      </c>
      <c r="D195" s="98">
        <v>4399</v>
      </c>
      <c r="E195" s="98">
        <v>4202</v>
      </c>
      <c r="F195" s="98">
        <v>2522</v>
      </c>
      <c r="G195" s="98">
        <v>-401</v>
      </c>
      <c r="H195" s="98">
        <v>-403</v>
      </c>
      <c r="I195" s="98">
        <v>-347</v>
      </c>
      <c r="J195" s="98">
        <v>-299</v>
      </c>
      <c r="K195" s="98">
        <v>-73</v>
      </c>
      <c r="L195" s="98">
        <v>8</v>
      </c>
    </row>
    <row r="196" spans="1:12" x14ac:dyDescent="0.25">
      <c r="A196" s="88">
        <v>114</v>
      </c>
      <c r="B196" s="125" t="s">
        <v>146</v>
      </c>
      <c r="C196" s="98">
        <v>17439</v>
      </c>
      <c r="D196" s="98">
        <v>32175</v>
      </c>
      <c r="E196" s="98">
        <v>30732</v>
      </c>
      <c r="F196" s="98">
        <v>18442</v>
      </c>
      <c r="G196" s="98">
        <v>-1907</v>
      </c>
      <c r="H196" s="98">
        <v>-1920</v>
      </c>
      <c r="I196" s="98">
        <v>-1805</v>
      </c>
      <c r="J196" s="98">
        <v>-1722</v>
      </c>
      <c r="K196" s="98">
        <v>-253</v>
      </c>
      <c r="L196" s="98">
        <v>182</v>
      </c>
    </row>
    <row r="197" spans="1:12" x14ac:dyDescent="0.25">
      <c r="A197" s="88">
        <v>115</v>
      </c>
      <c r="B197" s="125" t="s">
        <v>147</v>
      </c>
      <c r="C197" s="98">
        <v>1968</v>
      </c>
      <c r="D197" s="98">
        <v>3631</v>
      </c>
      <c r="E197" s="98">
        <v>3468</v>
      </c>
      <c r="F197" s="98">
        <v>2081</v>
      </c>
      <c r="G197" s="98">
        <v>-322</v>
      </c>
      <c r="H197" s="98">
        <v>-324</v>
      </c>
      <c r="I197" s="98">
        <v>-303</v>
      </c>
      <c r="J197" s="98">
        <v>-270</v>
      </c>
      <c r="K197" s="98">
        <v>-63</v>
      </c>
      <c r="L197" s="98">
        <v>-9</v>
      </c>
    </row>
    <row r="198" spans="1:12" x14ac:dyDescent="0.25">
      <c r="A198" s="88">
        <v>116</v>
      </c>
      <c r="B198" s="125" t="s">
        <v>148</v>
      </c>
      <c r="C198" s="98">
        <v>3207</v>
      </c>
      <c r="D198" s="98">
        <v>5917</v>
      </c>
      <c r="E198" s="98">
        <v>5651</v>
      </c>
      <c r="F198" s="98">
        <v>3391</v>
      </c>
      <c r="G198" s="98">
        <v>-551</v>
      </c>
      <c r="H198" s="98">
        <v>-553</v>
      </c>
      <c r="I198" s="98">
        <v>-520</v>
      </c>
      <c r="J198" s="98">
        <v>-477</v>
      </c>
      <c r="K198" s="98">
        <v>-134</v>
      </c>
      <c r="L198" s="98">
        <v>-20</v>
      </c>
    </row>
    <row r="199" spans="1:12" ht="15.75" hidden="1" thickBot="1" x14ac:dyDescent="0.3">
      <c r="A199" s="88"/>
      <c r="B199" s="125"/>
      <c r="C199" s="88"/>
      <c r="D199" s="88"/>
      <c r="E199" s="88"/>
      <c r="F199" s="88"/>
      <c r="G199" s="88"/>
      <c r="H199" s="88"/>
      <c r="I199" s="88"/>
      <c r="J199" s="88"/>
      <c r="K199" s="88"/>
      <c r="L199" s="88"/>
    </row>
    <row r="200" spans="1:12" hidden="1" x14ac:dyDescent="0.25">
      <c r="A200" s="108"/>
      <c r="B200" s="109"/>
      <c r="C200" s="110" t="s">
        <v>277</v>
      </c>
      <c r="D200" s="111"/>
      <c r="E200" s="110" t="s">
        <v>278</v>
      </c>
      <c r="F200" s="111"/>
      <c r="G200" s="109"/>
      <c r="H200" s="109"/>
      <c r="I200" s="109"/>
      <c r="J200" s="109"/>
      <c r="K200" s="109"/>
      <c r="L200" s="112"/>
    </row>
    <row r="201" spans="1:12" hidden="1" x14ac:dyDescent="0.25">
      <c r="A201" s="113"/>
      <c r="B201" s="103"/>
      <c r="C201" s="106" t="s">
        <v>253</v>
      </c>
      <c r="D201" s="118" t="s">
        <v>254</v>
      </c>
      <c r="E201" s="106" t="s">
        <v>255</v>
      </c>
      <c r="F201" s="118" t="s">
        <v>256</v>
      </c>
      <c r="G201" s="103"/>
      <c r="H201" s="103"/>
      <c r="I201" s="103"/>
      <c r="J201" s="103"/>
      <c r="K201" s="103"/>
      <c r="L201" s="114"/>
    </row>
    <row r="202" spans="1:12" hidden="1" x14ac:dyDescent="0.25">
      <c r="A202" s="113"/>
      <c r="B202" s="103"/>
      <c r="C202" s="106" t="s">
        <v>223</v>
      </c>
      <c r="D202" s="118" t="s">
        <v>223</v>
      </c>
      <c r="E202" s="106" t="s">
        <v>223</v>
      </c>
      <c r="F202" s="118" t="s">
        <v>223</v>
      </c>
      <c r="G202" s="103"/>
      <c r="H202" s="103"/>
      <c r="I202" s="103"/>
      <c r="J202" s="103"/>
      <c r="K202" s="103"/>
      <c r="L202" s="114"/>
    </row>
    <row r="203" spans="1:12" hidden="1" x14ac:dyDescent="0.25">
      <c r="A203" s="115"/>
      <c r="B203" s="103"/>
      <c r="C203" s="106" t="s">
        <v>227</v>
      </c>
      <c r="D203" s="118" t="s">
        <v>227</v>
      </c>
      <c r="E203" s="106" t="s">
        <v>227</v>
      </c>
      <c r="F203" s="118" t="s">
        <v>227</v>
      </c>
      <c r="G203" s="103"/>
      <c r="H203" s="103"/>
      <c r="I203" s="103"/>
      <c r="J203" s="103"/>
      <c r="K203" s="103"/>
      <c r="L203" s="114"/>
    </row>
    <row r="204" spans="1:12" hidden="1" x14ac:dyDescent="0.25">
      <c r="A204" s="115"/>
      <c r="B204" s="103"/>
      <c r="C204" s="106" t="s">
        <v>231</v>
      </c>
      <c r="D204" s="118" t="s">
        <v>231</v>
      </c>
      <c r="E204" s="106" t="s">
        <v>231</v>
      </c>
      <c r="F204" s="118" t="s">
        <v>231</v>
      </c>
      <c r="G204" s="105" t="s">
        <v>257</v>
      </c>
      <c r="H204" s="105"/>
      <c r="I204" s="105"/>
      <c r="J204" s="105"/>
      <c r="K204" s="105"/>
      <c r="L204" s="116"/>
    </row>
    <row r="205" spans="1:12" ht="15.75" hidden="1" thickBot="1" x14ac:dyDescent="0.3">
      <c r="A205" s="117"/>
      <c r="B205" s="104"/>
      <c r="C205" s="106" t="s">
        <v>237</v>
      </c>
      <c r="D205" s="118" t="s">
        <v>237</v>
      </c>
      <c r="E205" s="106" t="s">
        <v>237</v>
      </c>
      <c r="F205" s="118" t="s">
        <v>237</v>
      </c>
      <c r="G205" s="319" t="s">
        <v>258</v>
      </c>
      <c r="H205" s="319"/>
      <c r="I205" s="319"/>
      <c r="J205" s="319"/>
      <c r="K205" s="319"/>
      <c r="L205" s="320"/>
    </row>
    <row r="206" spans="1:12" ht="15.75" hidden="1" thickBot="1" x14ac:dyDescent="0.3">
      <c r="A206" s="119" t="s">
        <v>3</v>
      </c>
      <c r="B206" s="120" t="s">
        <v>1</v>
      </c>
      <c r="C206" s="121" t="s">
        <v>243</v>
      </c>
      <c r="D206" s="122" t="s">
        <v>243</v>
      </c>
      <c r="E206" s="121" t="s">
        <v>243</v>
      </c>
      <c r="F206" s="122" t="s">
        <v>243</v>
      </c>
      <c r="G206" s="123" t="s">
        <v>279</v>
      </c>
      <c r="H206" s="123" t="s">
        <v>280</v>
      </c>
      <c r="I206" s="123" t="s">
        <v>281</v>
      </c>
      <c r="J206" s="123" t="s">
        <v>282</v>
      </c>
      <c r="K206" s="123" t="s">
        <v>283</v>
      </c>
      <c r="L206" s="124" t="s">
        <v>259</v>
      </c>
    </row>
    <row r="207" spans="1:12" hidden="1" x14ac:dyDescent="0.25">
      <c r="A207" s="88"/>
      <c r="B207" s="125"/>
      <c r="C207" s="88"/>
      <c r="D207" s="88"/>
      <c r="E207" s="88"/>
      <c r="F207" s="88"/>
      <c r="G207" s="88"/>
      <c r="H207" s="88"/>
      <c r="I207" s="88"/>
      <c r="J207" s="88"/>
      <c r="K207" s="88"/>
      <c r="L207" s="88"/>
    </row>
    <row r="208" spans="1:12" x14ac:dyDescent="0.25">
      <c r="A208" s="88">
        <v>117</v>
      </c>
      <c r="B208" s="125" t="s">
        <v>149</v>
      </c>
      <c r="C208" s="143">
        <v>2295</v>
      </c>
      <c r="D208" s="143">
        <v>4233</v>
      </c>
      <c r="E208" s="143">
        <v>4044</v>
      </c>
      <c r="F208" s="143">
        <v>2427</v>
      </c>
      <c r="G208" s="143">
        <v>-314</v>
      </c>
      <c r="H208" s="143">
        <v>-316</v>
      </c>
      <c r="I208" s="143">
        <v>-302</v>
      </c>
      <c r="J208" s="143">
        <v>-276</v>
      </c>
      <c r="K208" s="143">
        <v>-61</v>
      </c>
      <c r="L208" s="143">
        <v>18</v>
      </c>
    </row>
    <row r="209" spans="1:12" x14ac:dyDescent="0.25">
      <c r="A209" s="88">
        <v>118</v>
      </c>
      <c r="B209" s="125" t="s">
        <v>150</v>
      </c>
      <c r="C209" s="98">
        <v>4472</v>
      </c>
      <c r="D209" s="98">
        <v>8251</v>
      </c>
      <c r="E209" s="98">
        <v>7881</v>
      </c>
      <c r="F209" s="98">
        <v>4729</v>
      </c>
      <c r="G209" s="98">
        <v>-776</v>
      </c>
      <c r="H209" s="98">
        <v>-779</v>
      </c>
      <c r="I209" s="98">
        <v>-753</v>
      </c>
      <c r="J209" s="98">
        <v>-715</v>
      </c>
      <c r="K209" s="98">
        <v>-249</v>
      </c>
      <c r="L209" s="98">
        <v>-35</v>
      </c>
    </row>
    <row r="210" spans="1:12" x14ac:dyDescent="0.25">
      <c r="A210" s="88">
        <v>119</v>
      </c>
      <c r="B210" s="125" t="s">
        <v>151</v>
      </c>
      <c r="C210" s="98">
        <v>1541</v>
      </c>
      <c r="D210" s="98">
        <v>2843</v>
      </c>
      <c r="E210" s="98">
        <v>2715</v>
      </c>
      <c r="F210" s="98">
        <v>1629</v>
      </c>
      <c r="G210" s="98">
        <v>-296</v>
      </c>
      <c r="H210" s="98">
        <v>-297</v>
      </c>
      <c r="I210" s="98">
        <v>-256</v>
      </c>
      <c r="J210" s="98">
        <v>-212</v>
      </c>
      <c r="K210" s="98">
        <v>-57</v>
      </c>
      <c r="L210" s="98">
        <v>6</v>
      </c>
    </row>
    <row r="211" spans="1:12" x14ac:dyDescent="0.25">
      <c r="A211" s="88">
        <v>120</v>
      </c>
      <c r="B211" s="125" t="s">
        <v>152</v>
      </c>
      <c r="C211" s="98">
        <v>4763</v>
      </c>
      <c r="D211" s="98">
        <v>8788</v>
      </c>
      <c r="E211" s="98">
        <v>8394</v>
      </c>
      <c r="F211" s="98">
        <v>5037</v>
      </c>
      <c r="G211" s="98">
        <v>-570</v>
      </c>
      <c r="H211" s="98">
        <v>-574</v>
      </c>
      <c r="I211" s="98">
        <v>-555</v>
      </c>
      <c r="J211" s="98">
        <v>-529</v>
      </c>
      <c r="K211" s="98">
        <v>-77</v>
      </c>
      <c r="L211" s="98">
        <v>58</v>
      </c>
    </row>
    <row r="212" spans="1:12" x14ac:dyDescent="0.25">
      <c r="A212" s="88">
        <v>122</v>
      </c>
      <c r="B212" s="125" t="s">
        <v>153</v>
      </c>
      <c r="C212" s="98">
        <v>997</v>
      </c>
      <c r="D212" s="98">
        <v>1839</v>
      </c>
      <c r="E212" s="98">
        <v>1757</v>
      </c>
      <c r="F212" s="98">
        <v>1054</v>
      </c>
      <c r="G212" s="98">
        <v>-105</v>
      </c>
      <c r="H212" s="98">
        <v>-107</v>
      </c>
      <c r="I212" s="98">
        <v>-102</v>
      </c>
      <c r="J212" s="98">
        <v>-96</v>
      </c>
      <c r="K212" s="98">
        <v>-10</v>
      </c>
      <c r="L212" s="98">
        <v>9</v>
      </c>
    </row>
    <row r="213" spans="1:12" x14ac:dyDescent="0.25">
      <c r="A213" s="88">
        <v>124</v>
      </c>
      <c r="B213" s="125" t="s">
        <v>154</v>
      </c>
      <c r="C213" s="98">
        <v>3051</v>
      </c>
      <c r="D213" s="98">
        <v>5629</v>
      </c>
      <c r="E213" s="98">
        <v>5376</v>
      </c>
      <c r="F213" s="98">
        <v>3226</v>
      </c>
      <c r="G213" s="98">
        <v>-613</v>
      </c>
      <c r="H213" s="98">
        <v>-616</v>
      </c>
      <c r="I213" s="98">
        <v>-616</v>
      </c>
      <c r="J213" s="98">
        <v>-611</v>
      </c>
      <c r="K213" s="98">
        <v>-326</v>
      </c>
      <c r="L213" s="98">
        <v>-163</v>
      </c>
    </row>
    <row r="214" spans="1:12" x14ac:dyDescent="0.25">
      <c r="A214" s="88">
        <v>125</v>
      </c>
      <c r="B214" s="125" t="s">
        <v>155</v>
      </c>
      <c r="C214" s="98">
        <v>386</v>
      </c>
      <c r="D214" s="98">
        <v>712</v>
      </c>
      <c r="E214" s="98">
        <v>680</v>
      </c>
      <c r="F214" s="98">
        <v>408</v>
      </c>
      <c r="G214" s="98">
        <v>-44</v>
      </c>
      <c r="H214" s="98">
        <v>-45</v>
      </c>
      <c r="I214" s="98">
        <v>-47</v>
      </c>
      <c r="J214" s="98">
        <v>-42</v>
      </c>
      <c r="K214" s="98">
        <v>-9</v>
      </c>
      <c r="L214" s="98">
        <v>8</v>
      </c>
    </row>
    <row r="215" spans="1:12" x14ac:dyDescent="0.25">
      <c r="A215" s="88">
        <v>126</v>
      </c>
      <c r="B215" s="125" t="s">
        <v>156</v>
      </c>
      <c r="C215" s="98">
        <v>742</v>
      </c>
      <c r="D215" s="98">
        <v>1368</v>
      </c>
      <c r="E215" s="98">
        <v>1307</v>
      </c>
      <c r="F215" s="98">
        <v>784</v>
      </c>
      <c r="G215" s="98">
        <v>-100</v>
      </c>
      <c r="H215" s="98">
        <v>-101</v>
      </c>
      <c r="I215" s="98">
        <v>-97</v>
      </c>
      <c r="J215" s="98">
        <v>-95</v>
      </c>
      <c r="K215" s="98">
        <v>-33</v>
      </c>
      <c r="L215" s="98">
        <v>-4</v>
      </c>
    </row>
    <row r="216" spans="1:12" x14ac:dyDescent="0.25">
      <c r="A216" s="88">
        <v>127</v>
      </c>
      <c r="B216" s="125" t="s">
        <v>157</v>
      </c>
      <c r="C216" s="98">
        <v>3637</v>
      </c>
      <c r="D216" s="98">
        <v>6710</v>
      </c>
      <c r="E216" s="98">
        <v>6409</v>
      </c>
      <c r="F216" s="98">
        <v>3846</v>
      </c>
      <c r="G216" s="98">
        <v>-456</v>
      </c>
      <c r="H216" s="98">
        <v>-459</v>
      </c>
      <c r="I216" s="98">
        <v>-445</v>
      </c>
      <c r="J216" s="98">
        <v>-427</v>
      </c>
      <c r="K216" s="98">
        <v>-99</v>
      </c>
      <c r="L216" s="98">
        <v>-4</v>
      </c>
    </row>
    <row r="217" spans="1:12" x14ac:dyDescent="0.25">
      <c r="A217" s="88">
        <v>128</v>
      </c>
      <c r="B217" s="125" t="s">
        <v>158</v>
      </c>
      <c r="C217" s="98">
        <v>1759</v>
      </c>
      <c r="D217" s="98">
        <v>3245</v>
      </c>
      <c r="E217" s="98">
        <v>3099</v>
      </c>
      <c r="F217" s="98">
        <v>1860</v>
      </c>
      <c r="G217" s="98">
        <v>-220</v>
      </c>
      <c r="H217" s="98">
        <v>-222</v>
      </c>
      <c r="I217" s="98">
        <v>-207</v>
      </c>
      <c r="J217" s="98">
        <v>-199</v>
      </c>
      <c r="K217" s="98">
        <v>-46</v>
      </c>
      <c r="L217" s="98">
        <v>8</v>
      </c>
    </row>
    <row r="218" spans="1:12" x14ac:dyDescent="0.25">
      <c r="A218" s="88">
        <v>129</v>
      </c>
      <c r="B218" s="125" t="s">
        <v>159</v>
      </c>
      <c r="C218" s="98">
        <v>820</v>
      </c>
      <c r="D218" s="98">
        <v>1512</v>
      </c>
      <c r="E218" s="98">
        <v>1445</v>
      </c>
      <c r="F218" s="98">
        <v>867</v>
      </c>
      <c r="G218" s="98">
        <v>-178</v>
      </c>
      <c r="H218" s="98">
        <v>-178</v>
      </c>
      <c r="I218" s="98">
        <v>-160</v>
      </c>
      <c r="J218" s="98">
        <v>-143</v>
      </c>
      <c r="K218" s="98">
        <v>-48</v>
      </c>
      <c r="L218" s="98">
        <v>-1</v>
      </c>
    </row>
    <row r="219" spans="1:12" x14ac:dyDescent="0.25">
      <c r="A219" s="88">
        <v>131</v>
      </c>
      <c r="B219" s="125" t="s">
        <v>160</v>
      </c>
      <c r="C219" s="98">
        <v>1374</v>
      </c>
      <c r="D219" s="98">
        <v>2535</v>
      </c>
      <c r="E219" s="98">
        <v>2421</v>
      </c>
      <c r="F219" s="98">
        <v>1453</v>
      </c>
      <c r="G219" s="98">
        <v>-171</v>
      </c>
      <c r="H219" s="98">
        <v>-172</v>
      </c>
      <c r="I219" s="98">
        <v>-169</v>
      </c>
      <c r="J219" s="98">
        <v>-170</v>
      </c>
      <c r="K219" s="98">
        <v>-45</v>
      </c>
      <c r="L219" s="98">
        <v>2</v>
      </c>
    </row>
    <row r="220" spans="1:12" x14ac:dyDescent="0.25">
      <c r="A220" s="88">
        <v>134</v>
      </c>
      <c r="B220" s="125" t="s">
        <v>161</v>
      </c>
      <c r="C220" s="98">
        <v>5103</v>
      </c>
      <c r="D220" s="98">
        <v>9415</v>
      </c>
      <c r="E220" s="98">
        <v>8993</v>
      </c>
      <c r="F220" s="98">
        <v>5397</v>
      </c>
      <c r="G220" s="98">
        <v>-674</v>
      </c>
      <c r="H220" s="98">
        <v>-678</v>
      </c>
      <c r="I220" s="98">
        <v>-627</v>
      </c>
      <c r="J220" s="98">
        <v>-583</v>
      </c>
      <c r="K220" s="98">
        <v>-131</v>
      </c>
      <c r="L220" s="98">
        <v>15</v>
      </c>
    </row>
    <row r="221" spans="1:12" x14ac:dyDescent="0.25">
      <c r="A221" s="88">
        <v>136</v>
      </c>
      <c r="B221" s="125" t="s">
        <v>162</v>
      </c>
      <c r="C221" s="98">
        <v>641</v>
      </c>
      <c r="D221" s="98">
        <v>1182</v>
      </c>
      <c r="E221" s="98">
        <v>1129</v>
      </c>
      <c r="F221" s="98">
        <v>677</v>
      </c>
      <c r="G221" s="98">
        <v>-63</v>
      </c>
      <c r="H221" s="98">
        <v>-65</v>
      </c>
      <c r="I221" s="98">
        <v>-65</v>
      </c>
      <c r="J221" s="98">
        <v>-62</v>
      </c>
      <c r="K221" s="98">
        <v>-4</v>
      </c>
      <c r="L221" s="98">
        <v>5</v>
      </c>
    </row>
    <row r="222" spans="1:12" x14ac:dyDescent="0.25">
      <c r="A222" s="88">
        <v>140</v>
      </c>
      <c r="B222" s="125" t="s">
        <v>163</v>
      </c>
      <c r="C222" s="98">
        <v>1370</v>
      </c>
      <c r="D222" s="98">
        <v>2528</v>
      </c>
      <c r="E222" s="98">
        <v>2415</v>
      </c>
      <c r="F222" s="98">
        <v>1449</v>
      </c>
      <c r="G222" s="98">
        <v>-222</v>
      </c>
      <c r="H222" s="98">
        <v>-223</v>
      </c>
      <c r="I222" s="98">
        <v>-211</v>
      </c>
      <c r="J222" s="98">
        <v>-192</v>
      </c>
      <c r="K222" s="98">
        <v>-55</v>
      </c>
      <c r="L222" s="98">
        <v>-9</v>
      </c>
    </row>
    <row r="223" spans="1:12" x14ac:dyDescent="0.25">
      <c r="A223" s="88">
        <v>144</v>
      </c>
      <c r="B223" s="125" t="s">
        <v>164</v>
      </c>
      <c r="C223" s="98">
        <v>873</v>
      </c>
      <c r="D223" s="98">
        <v>1610</v>
      </c>
      <c r="E223" s="98">
        <v>1538</v>
      </c>
      <c r="F223" s="98">
        <v>923</v>
      </c>
      <c r="G223" s="98">
        <v>-144</v>
      </c>
      <c r="H223" s="98">
        <v>-144</v>
      </c>
      <c r="I223" s="98">
        <v>-127</v>
      </c>
      <c r="J223" s="98">
        <v>-113</v>
      </c>
      <c r="K223" s="98">
        <v>-26</v>
      </c>
      <c r="L223" s="98">
        <v>2</v>
      </c>
    </row>
    <row r="224" spans="1:12" x14ac:dyDescent="0.25">
      <c r="A224" s="88">
        <v>147</v>
      </c>
      <c r="B224" s="125" t="s">
        <v>165</v>
      </c>
      <c r="C224" s="98">
        <v>383</v>
      </c>
      <c r="D224" s="98">
        <v>706</v>
      </c>
      <c r="E224" s="98">
        <v>674</v>
      </c>
      <c r="F224" s="98">
        <v>405</v>
      </c>
      <c r="G224" s="98">
        <v>-79</v>
      </c>
      <c r="H224" s="98">
        <v>-79</v>
      </c>
      <c r="I224" s="98">
        <v>-63</v>
      </c>
      <c r="J224" s="98">
        <v>-50</v>
      </c>
      <c r="K224" s="98">
        <v>-13</v>
      </c>
      <c r="L224" s="98">
        <v>0</v>
      </c>
    </row>
    <row r="225" spans="1:12" x14ac:dyDescent="0.25">
      <c r="A225" s="88">
        <v>150</v>
      </c>
      <c r="B225" s="125" t="s">
        <v>166</v>
      </c>
      <c r="C225" s="98">
        <v>3185</v>
      </c>
      <c r="D225" s="98">
        <v>5875</v>
      </c>
      <c r="E225" s="98">
        <v>5612</v>
      </c>
      <c r="F225" s="98">
        <v>3368</v>
      </c>
      <c r="G225" s="98">
        <v>-452</v>
      </c>
      <c r="H225" s="98">
        <v>-455</v>
      </c>
      <c r="I225" s="98">
        <v>-414</v>
      </c>
      <c r="J225" s="98">
        <v>-382</v>
      </c>
      <c r="K225" s="98">
        <v>-96</v>
      </c>
      <c r="L225" s="98">
        <v>-5</v>
      </c>
    </row>
    <row r="226" spans="1:12" x14ac:dyDescent="0.25">
      <c r="A226" s="88">
        <v>151</v>
      </c>
      <c r="B226" s="125" t="s">
        <v>167</v>
      </c>
      <c r="C226" s="98">
        <v>5216</v>
      </c>
      <c r="D226" s="98">
        <v>9623</v>
      </c>
      <c r="E226" s="98">
        <v>9191</v>
      </c>
      <c r="F226" s="98">
        <v>5516</v>
      </c>
      <c r="G226" s="98">
        <v>-827</v>
      </c>
      <c r="H226" s="98">
        <v>-831</v>
      </c>
      <c r="I226" s="98">
        <v>-753</v>
      </c>
      <c r="J226" s="98">
        <v>-684</v>
      </c>
      <c r="K226" s="98">
        <v>-204</v>
      </c>
      <c r="L226" s="98">
        <v>-21</v>
      </c>
    </row>
    <row r="227" spans="1:12" x14ac:dyDescent="0.25">
      <c r="A227" s="88">
        <v>154</v>
      </c>
      <c r="B227" s="125" t="s">
        <v>168</v>
      </c>
      <c r="C227" s="98">
        <v>2653</v>
      </c>
      <c r="D227" s="98">
        <v>4894</v>
      </c>
      <c r="E227" s="98">
        <v>4675</v>
      </c>
      <c r="F227" s="98">
        <v>2805</v>
      </c>
      <c r="G227" s="98">
        <v>-413</v>
      </c>
      <c r="H227" s="98">
        <v>-415</v>
      </c>
      <c r="I227" s="98">
        <v>-414</v>
      </c>
      <c r="J227" s="98">
        <v>-419</v>
      </c>
      <c r="K227" s="98">
        <v>-183</v>
      </c>
      <c r="L227" s="98">
        <v>-61</v>
      </c>
    </row>
    <row r="228" spans="1:12" x14ac:dyDescent="0.25">
      <c r="A228" s="88">
        <v>155</v>
      </c>
      <c r="B228" s="125" t="s">
        <v>169</v>
      </c>
      <c r="C228" s="98">
        <v>715</v>
      </c>
      <c r="D228" s="98">
        <v>1319</v>
      </c>
      <c r="E228" s="98">
        <v>1260</v>
      </c>
      <c r="F228" s="98">
        <v>756</v>
      </c>
      <c r="G228" s="98">
        <v>-105</v>
      </c>
      <c r="H228" s="98">
        <v>-106</v>
      </c>
      <c r="I228" s="98">
        <v>-98</v>
      </c>
      <c r="J228" s="98">
        <v>-89</v>
      </c>
      <c r="K228" s="98">
        <v>-19</v>
      </c>
      <c r="L228" s="98">
        <v>1</v>
      </c>
    </row>
    <row r="229" spans="1:12" x14ac:dyDescent="0.25">
      <c r="A229" s="88">
        <v>156</v>
      </c>
      <c r="B229" s="125" t="s">
        <v>170</v>
      </c>
      <c r="C229" s="98">
        <v>1174</v>
      </c>
      <c r="D229" s="98">
        <v>2166</v>
      </c>
      <c r="E229" s="98">
        <v>2069</v>
      </c>
      <c r="F229" s="98">
        <v>1241</v>
      </c>
      <c r="G229" s="98">
        <v>-156</v>
      </c>
      <c r="H229" s="98">
        <v>-156</v>
      </c>
      <c r="I229" s="98">
        <v>-149</v>
      </c>
      <c r="J229" s="98">
        <v>-137</v>
      </c>
      <c r="K229" s="98">
        <v>-13</v>
      </c>
      <c r="L229" s="98">
        <v>2</v>
      </c>
    </row>
    <row r="230" spans="1:12" x14ac:dyDescent="0.25">
      <c r="A230" s="88">
        <v>158</v>
      </c>
      <c r="B230" s="125" t="s">
        <v>171</v>
      </c>
      <c r="C230" s="98">
        <v>576</v>
      </c>
      <c r="D230" s="98">
        <v>1063</v>
      </c>
      <c r="E230" s="98">
        <v>1016</v>
      </c>
      <c r="F230" s="98">
        <v>610</v>
      </c>
      <c r="G230" s="98">
        <v>-77</v>
      </c>
      <c r="H230" s="98">
        <v>-77</v>
      </c>
      <c r="I230" s="98">
        <v>-71</v>
      </c>
      <c r="J230" s="98">
        <v>-66</v>
      </c>
      <c r="K230" s="98">
        <v>-10</v>
      </c>
      <c r="L230" s="98">
        <v>15</v>
      </c>
    </row>
    <row r="231" spans="1:12" x14ac:dyDescent="0.25">
      <c r="A231" s="88">
        <v>160</v>
      </c>
      <c r="B231" s="125" t="s">
        <v>172</v>
      </c>
      <c r="C231" s="98">
        <v>2949</v>
      </c>
      <c r="D231" s="98">
        <v>5440</v>
      </c>
      <c r="E231" s="98">
        <v>5196</v>
      </c>
      <c r="F231" s="98">
        <v>3118</v>
      </c>
      <c r="G231" s="98">
        <v>-430</v>
      </c>
      <c r="H231" s="98">
        <v>-432</v>
      </c>
      <c r="I231" s="98">
        <v>-413</v>
      </c>
      <c r="J231" s="98">
        <v>-388</v>
      </c>
      <c r="K231" s="98">
        <v>-101</v>
      </c>
      <c r="L231" s="98">
        <v>-3</v>
      </c>
    </row>
    <row r="232" spans="1:12" x14ac:dyDescent="0.25">
      <c r="A232" s="88">
        <v>161</v>
      </c>
      <c r="B232" s="125" t="s">
        <v>173</v>
      </c>
      <c r="C232" s="98">
        <v>1052</v>
      </c>
      <c r="D232" s="98">
        <v>1941</v>
      </c>
      <c r="E232" s="98">
        <v>1854</v>
      </c>
      <c r="F232" s="98">
        <v>1113</v>
      </c>
      <c r="G232" s="98">
        <v>-101</v>
      </c>
      <c r="H232" s="98">
        <v>-102</v>
      </c>
      <c r="I232" s="98">
        <v>-107</v>
      </c>
      <c r="J232" s="98">
        <v>-117</v>
      </c>
      <c r="K232" s="98">
        <v>-24</v>
      </c>
      <c r="L232" s="98">
        <v>4</v>
      </c>
    </row>
    <row r="233" spans="1:12" x14ac:dyDescent="0.25">
      <c r="A233" s="88">
        <v>162</v>
      </c>
      <c r="B233" s="125" t="s">
        <v>174</v>
      </c>
      <c r="C233" s="98">
        <v>3041</v>
      </c>
      <c r="D233" s="98">
        <v>5611</v>
      </c>
      <c r="E233" s="98">
        <v>5359</v>
      </c>
      <c r="F233" s="98">
        <v>3216</v>
      </c>
      <c r="G233" s="98">
        <v>-404</v>
      </c>
      <c r="H233" s="98">
        <v>-406</v>
      </c>
      <c r="I233" s="98">
        <v>-400</v>
      </c>
      <c r="J233" s="98">
        <v>-371</v>
      </c>
      <c r="K233" s="98">
        <v>-41</v>
      </c>
      <c r="L233" s="98">
        <v>26</v>
      </c>
    </row>
    <row r="234" spans="1:12" x14ac:dyDescent="0.25">
      <c r="A234" s="88">
        <v>163</v>
      </c>
      <c r="B234" s="125" t="s">
        <v>175</v>
      </c>
      <c r="C234" s="98">
        <v>644</v>
      </c>
      <c r="D234" s="98">
        <v>1189</v>
      </c>
      <c r="E234" s="98">
        <v>1135</v>
      </c>
      <c r="F234" s="98">
        <v>681</v>
      </c>
      <c r="G234" s="98">
        <v>-158</v>
      </c>
      <c r="H234" s="98">
        <v>-158</v>
      </c>
      <c r="I234" s="98">
        <v>-144</v>
      </c>
      <c r="J234" s="98">
        <v>-120</v>
      </c>
      <c r="K234" s="98">
        <v>-31</v>
      </c>
      <c r="L234" s="98">
        <v>2</v>
      </c>
    </row>
    <row r="235" spans="1:12" x14ac:dyDescent="0.25">
      <c r="A235" s="88">
        <v>166</v>
      </c>
      <c r="B235" s="125" t="s">
        <v>176</v>
      </c>
      <c r="C235" s="98">
        <v>4225</v>
      </c>
      <c r="D235" s="98">
        <v>7794</v>
      </c>
      <c r="E235" s="98">
        <v>7445</v>
      </c>
      <c r="F235" s="98">
        <v>4468</v>
      </c>
      <c r="G235" s="98">
        <v>-512</v>
      </c>
      <c r="H235" s="98">
        <v>-515</v>
      </c>
      <c r="I235" s="98">
        <v>-485</v>
      </c>
      <c r="J235" s="98">
        <v>-460</v>
      </c>
      <c r="K235" s="98">
        <v>-70</v>
      </c>
      <c r="L235" s="98">
        <v>52</v>
      </c>
    </row>
    <row r="236" spans="1:12" x14ac:dyDescent="0.25">
      <c r="A236" s="88">
        <v>167</v>
      </c>
      <c r="B236" s="125" t="s">
        <v>177</v>
      </c>
      <c r="C236" s="98">
        <v>999</v>
      </c>
      <c r="D236" s="98">
        <v>1844</v>
      </c>
      <c r="E236" s="98">
        <v>1761</v>
      </c>
      <c r="F236" s="98">
        <v>1057</v>
      </c>
      <c r="G236" s="98">
        <v>-186</v>
      </c>
      <c r="H236" s="98">
        <v>-186</v>
      </c>
      <c r="I236" s="98">
        <v>-179</v>
      </c>
      <c r="J236" s="98">
        <v>-178</v>
      </c>
      <c r="K236" s="98">
        <v>-89</v>
      </c>
      <c r="L236" s="98">
        <v>-39</v>
      </c>
    </row>
    <row r="237" spans="1:12" ht="15.75" hidden="1" thickBot="1" x14ac:dyDescent="0.3">
      <c r="A237" s="88"/>
      <c r="B237" s="125"/>
      <c r="C237" s="88"/>
      <c r="D237" s="88"/>
      <c r="E237" s="88"/>
      <c r="F237" s="88"/>
      <c r="G237" s="88"/>
      <c r="H237" s="88"/>
      <c r="I237" s="88"/>
      <c r="J237" s="88"/>
      <c r="K237" s="88"/>
      <c r="L237" s="88"/>
    </row>
    <row r="238" spans="1:12" hidden="1" x14ac:dyDescent="0.25">
      <c r="A238" s="108"/>
      <c r="B238" s="109"/>
      <c r="C238" s="110" t="s">
        <v>277</v>
      </c>
      <c r="D238" s="111"/>
      <c r="E238" s="110" t="s">
        <v>278</v>
      </c>
      <c r="F238" s="111"/>
      <c r="G238" s="109"/>
      <c r="H238" s="109"/>
      <c r="I238" s="109"/>
      <c r="J238" s="109"/>
      <c r="K238" s="109"/>
      <c r="L238" s="112"/>
    </row>
    <row r="239" spans="1:12" hidden="1" x14ac:dyDescent="0.25">
      <c r="A239" s="113"/>
      <c r="B239" s="103"/>
      <c r="C239" s="106" t="s">
        <v>253</v>
      </c>
      <c r="D239" s="118" t="s">
        <v>254</v>
      </c>
      <c r="E239" s="106" t="s">
        <v>255</v>
      </c>
      <c r="F239" s="118" t="s">
        <v>256</v>
      </c>
      <c r="G239" s="103"/>
      <c r="H239" s="103"/>
      <c r="I239" s="103"/>
      <c r="J239" s="103"/>
      <c r="K239" s="103"/>
      <c r="L239" s="114"/>
    </row>
    <row r="240" spans="1:12" hidden="1" x14ac:dyDescent="0.25">
      <c r="A240" s="113"/>
      <c r="B240" s="103"/>
      <c r="C240" s="106" t="s">
        <v>223</v>
      </c>
      <c r="D240" s="118" t="s">
        <v>223</v>
      </c>
      <c r="E240" s="106" t="s">
        <v>223</v>
      </c>
      <c r="F240" s="118" t="s">
        <v>223</v>
      </c>
      <c r="G240" s="103"/>
      <c r="H240" s="103"/>
      <c r="I240" s="103"/>
      <c r="J240" s="103"/>
      <c r="K240" s="103"/>
      <c r="L240" s="114"/>
    </row>
    <row r="241" spans="1:12" hidden="1" x14ac:dyDescent="0.25">
      <c r="A241" s="115"/>
      <c r="B241" s="103"/>
      <c r="C241" s="106" t="s">
        <v>227</v>
      </c>
      <c r="D241" s="118" t="s">
        <v>227</v>
      </c>
      <c r="E241" s="106" t="s">
        <v>227</v>
      </c>
      <c r="F241" s="118" t="s">
        <v>227</v>
      </c>
      <c r="G241" s="103"/>
      <c r="H241" s="103"/>
      <c r="I241" s="103"/>
      <c r="J241" s="103"/>
      <c r="K241" s="103"/>
      <c r="L241" s="114"/>
    </row>
    <row r="242" spans="1:12" hidden="1" x14ac:dyDescent="0.25">
      <c r="A242" s="115"/>
      <c r="B242" s="103"/>
      <c r="C242" s="106" t="s">
        <v>231</v>
      </c>
      <c r="D242" s="118" t="s">
        <v>231</v>
      </c>
      <c r="E242" s="106" t="s">
        <v>231</v>
      </c>
      <c r="F242" s="118" t="s">
        <v>231</v>
      </c>
      <c r="G242" s="105" t="s">
        <v>257</v>
      </c>
      <c r="H242" s="105"/>
      <c r="I242" s="105"/>
      <c r="J242" s="105"/>
      <c r="K242" s="105"/>
      <c r="L242" s="116"/>
    </row>
    <row r="243" spans="1:12" ht="15.75" hidden="1" thickBot="1" x14ac:dyDescent="0.3">
      <c r="A243" s="117"/>
      <c r="B243" s="104"/>
      <c r="C243" s="106" t="s">
        <v>237</v>
      </c>
      <c r="D243" s="118" t="s">
        <v>237</v>
      </c>
      <c r="E243" s="106" t="s">
        <v>237</v>
      </c>
      <c r="F243" s="118" t="s">
        <v>237</v>
      </c>
      <c r="G243" s="319" t="s">
        <v>258</v>
      </c>
      <c r="H243" s="319"/>
      <c r="I243" s="319"/>
      <c r="J243" s="319"/>
      <c r="K243" s="319"/>
      <c r="L243" s="320"/>
    </row>
    <row r="244" spans="1:12" ht="15.75" hidden="1" thickBot="1" x14ac:dyDescent="0.3">
      <c r="A244" s="119" t="s">
        <v>3</v>
      </c>
      <c r="B244" s="120" t="s">
        <v>1</v>
      </c>
      <c r="C244" s="121" t="s">
        <v>243</v>
      </c>
      <c r="D244" s="122" t="s">
        <v>243</v>
      </c>
      <c r="E244" s="121" t="s">
        <v>243</v>
      </c>
      <c r="F244" s="122" t="s">
        <v>243</v>
      </c>
      <c r="G244" s="123" t="s">
        <v>279</v>
      </c>
      <c r="H244" s="123" t="s">
        <v>280</v>
      </c>
      <c r="I244" s="123" t="s">
        <v>281</v>
      </c>
      <c r="J244" s="123" t="s">
        <v>282</v>
      </c>
      <c r="K244" s="123" t="s">
        <v>283</v>
      </c>
      <c r="L244" s="124" t="s">
        <v>259</v>
      </c>
    </row>
    <row r="245" spans="1:12" hidden="1" x14ac:dyDescent="0.25">
      <c r="A245" s="88"/>
      <c r="B245" s="125"/>
      <c r="C245" s="88"/>
      <c r="D245" s="88"/>
      <c r="E245" s="88"/>
      <c r="F245" s="88"/>
      <c r="G245" s="88"/>
      <c r="H245" s="88"/>
      <c r="I245" s="88"/>
      <c r="J245" s="88"/>
      <c r="K245" s="88"/>
      <c r="L245" s="88"/>
    </row>
    <row r="246" spans="1:12" x14ac:dyDescent="0.25">
      <c r="A246" s="88">
        <v>170</v>
      </c>
      <c r="B246" s="125" t="s">
        <v>178</v>
      </c>
      <c r="C246" s="143">
        <v>353</v>
      </c>
      <c r="D246" s="143">
        <v>650</v>
      </c>
      <c r="E246" s="143">
        <v>621</v>
      </c>
      <c r="F246" s="143">
        <v>373</v>
      </c>
      <c r="G246" s="143">
        <v>-82</v>
      </c>
      <c r="H246" s="143">
        <v>-83</v>
      </c>
      <c r="I246" s="143">
        <v>-84</v>
      </c>
      <c r="J246" s="143">
        <v>-75</v>
      </c>
      <c r="K246" s="143">
        <v>-39</v>
      </c>
      <c r="L246" s="143">
        <v>-18</v>
      </c>
    </row>
    <row r="247" spans="1:12" x14ac:dyDescent="0.25">
      <c r="A247" s="88">
        <v>173</v>
      </c>
      <c r="B247" s="125" t="s">
        <v>179</v>
      </c>
      <c r="C247" s="98">
        <v>2728</v>
      </c>
      <c r="D247" s="98">
        <v>5033</v>
      </c>
      <c r="E247" s="98">
        <v>4807</v>
      </c>
      <c r="F247" s="98">
        <v>2885</v>
      </c>
      <c r="G247" s="98">
        <v>-409</v>
      </c>
      <c r="H247" s="98">
        <v>-411</v>
      </c>
      <c r="I247" s="98">
        <v>-366</v>
      </c>
      <c r="J247" s="98">
        <v>-322</v>
      </c>
      <c r="K247" s="98">
        <v>-77</v>
      </c>
      <c r="L247" s="98">
        <v>3</v>
      </c>
    </row>
    <row r="248" spans="1:12" x14ac:dyDescent="0.25">
      <c r="A248" s="88">
        <v>180</v>
      </c>
      <c r="B248" s="125" t="s">
        <v>180</v>
      </c>
      <c r="C248" s="98">
        <v>737</v>
      </c>
      <c r="D248" s="98">
        <v>1360</v>
      </c>
      <c r="E248" s="98">
        <v>1299</v>
      </c>
      <c r="F248" s="98">
        <v>779</v>
      </c>
      <c r="G248" s="98">
        <v>-120</v>
      </c>
      <c r="H248" s="98">
        <v>-120</v>
      </c>
      <c r="I248" s="98">
        <v>-110</v>
      </c>
      <c r="J248" s="98">
        <v>-104</v>
      </c>
      <c r="K248" s="98">
        <v>-34</v>
      </c>
      <c r="L248" s="98">
        <v>0</v>
      </c>
    </row>
    <row r="249" spans="1:12" x14ac:dyDescent="0.25">
      <c r="A249" s="88">
        <v>182</v>
      </c>
      <c r="B249" s="125" t="s">
        <v>181</v>
      </c>
      <c r="C249" s="98">
        <v>1120</v>
      </c>
      <c r="D249" s="98">
        <v>2066</v>
      </c>
      <c r="E249" s="98">
        <v>1973</v>
      </c>
      <c r="F249" s="98">
        <v>1184</v>
      </c>
      <c r="G249" s="98">
        <v>-179</v>
      </c>
      <c r="H249" s="98">
        <v>-180</v>
      </c>
      <c r="I249" s="98">
        <v>-162</v>
      </c>
      <c r="J249" s="98">
        <v>-144</v>
      </c>
      <c r="K249" s="98">
        <v>-43</v>
      </c>
      <c r="L249" s="98">
        <v>3</v>
      </c>
    </row>
    <row r="250" spans="1:12" x14ac:dyDescent="0.25">
      <c r="A250" s="88">
        <v>190</v>
      </c>
      <c r="B250" s="125" t="s">
        <v>182</v>
      </c>
      <c r="C250" s="98">
        <v>307</v>
      </c>
      <c r="D250" s="98">
        <v>567</v>
      </c>
      <c r="E250" s="98">
        <v>542</v>
      </c>
      <c r="F250" s="98">
        <v>325</v>
      </c>
      <c r="G250" s="98">
        <v>-44</v>
      </c>
      <c r="H250" s="98">
        <v>-44</v>
      </c>
      <c r="I250" s="98">
        <v>-39</v>
      </c>
      <c r="J250" s="98">
        <v>-35</v>
      </c>
      <c r="K250" s="98">
        <v>-4</v>
      </c>
      <c r="L250" s="98">
        <v>0</v>
      </c>
    </row>
    <row r="251" spans="1:12" x14ac:dyDescent="0.25">
      <c r="A251" s="88">
        <v>191</v>
      </c>
      <c r="B251" s="125" t="s">
        <v>183</v>
      </c>
      <c r="C251" s="98">
        <v>510</v>
      </c>
      <c r="D251" s="98">
        <v>942</v>
      </c>
      <c r="E251" s="98">
        <v>899</v>
      </c>
      <c r="F251" s="98">
        <v>540</v>
      </c>
      <c r="G251" s="98">
        <v>-95</v>
      </c>
      <c r="H251" s="98">
        <v>-95</v>
      </c>
      <c r="I251" s="98">
        <v>-85</v>
      </c>
      <c r="J251" s="98">
        <v>-78</v>
      </c>
      <c r="K251" s="98">
        <v>-29</v>
      </c>
      <c r="L251" s="98">
        <v>-6</v>
      </c>
    </row>
    <row r="252" spans="1:12" x14ac:dyDescent="0.25">
      <c r="A252" s="88">
        <v>206</v>
      </c>
      <c r="B252" s="125" t="s">
        <v>184</v>
      </c>
      <c r="C252" s="98">
        <v>1105</v>
      </c>
      <c r="D252" s="98">
        <v>2039</v>
      </c>
      <c r="E252" s="98">
        <v>1948</v>
      </c>
      <c r="F252" s="98">
        <v>1169</v>
      </c>
      <c r="G252" s="98">
        <v>-180</v>
      </c>
      <c r="H252" s="98">
        <v>-181</v>
      </c>
      <c r="I252" s="98">
        <v>-157</v>
      </c>
      <c r="J252" s="98">
        <v>-135</v>
      </c>
      <c r="K252" s="98">
        <v>-17</v>
      </c>
      <c r="L252" s="98">
        <v>14</v>
      </c>
    </row>
    <row r="253" spans="1:12" x14ac:dyDescent="0.25">
      <c r="A253" s="88">
        <v>210</v>
      </c>
      <c r="B253" s="125" t="s">
        <v>185</v>
      </c>
      <c r="C253" s="98">
        <v>1863</v>
      </c>
      <c r="D253" s="98">
        <v>3437</v>
      </c>
      <c r="E253" s="98">
        <v>3283</v>
      </c>
      <c r="F253" s="98">
        <v>1970</v>
      </c>
      <c r="G253" s="98">
        <v>-275</v>
      </c>
      <c r="H253" s="98">
        <v>-276</v>
      </c>
      <c r="I253" s="98">
        <v>-259</v>
      </c>
      <c r="J253" s="98">
        <v>-241</v>
      </c>
      <c r="K253" s="98">
        <v>-50</v>
      </c>
      <c r="L253" s="98">
        <v>11</v>
      </c>
    </row>
    <row r="254" spans="1:12" x14ac:dyDescent="0.25">
      <c r="A254" s="88">
        <v>214</v>
      </c>
      <c r="B254" s="125" t="s">
        <v>186</v>
      </c>
      <c r="C254" s="98">
        <v>1289</v>
      </c>
      <c r="D254" s="98">
        <v>2379</v>
      </c>
      <c r="E254" s="98">
        <v>2272</v>
      </c>
      <c r="F254" s="98">
        <v>1363</v>
      </c>
      <c r="G254" s="98">
        <v>-197</v>
      </c>
      <c r="H254" s="98">
        <v>-198</v>
      </c>
      <c r="I254" s="98">
        <v>-191</v>
      </c>
      <c r="J254" s="98">
        <v>-179</v>
      </c>
      <c r="K254" s="98">
        <v>-43</v>
      </c>
      <c r="L254" s="98">
        <v>4</v>
      </c>
    </row>
    <row r="255" spans="1:12" x14ac:dyDescent="0.25">
      <c r="A255" s="88">
        <v>221</v>
      </c>
      <c r="B255" s="125" t="s">
        <v>187</v>
      </c>
      <c r="C255" s="98">
        <v>2025</v>
      </c>
      <c r="D255" s="98">
        <v>3735</v>
      </c>
      <c r="E255" s="98">
        <v>3568</v>
      </c>
      <c r="F255" s="98">
        <v>2141</v>
      </c>
      <c r="G255" s="98">
        <v>-240</v>
      </c>
      <c r="H255" s="98">
        <v>-241</v>
      </c>
      <c r="I255" s="98">
        <v>-236</v>
      </c>
      <c r="J255" s="98">
        <v>-226</v>
      </c>
      <c r="K255" s="98">
        <v>-43</v>
      </c>
      <c r="L255" s="98">
        <v>8</v>
      </c>
    </row>
    <row r="256" spans="1:12" x14ac:dyDescent="0.25">
      <c r="A256" s="88">
        <v>222</v>
      </c>
      <c r="B256" s="125" t="s">
        <v>188</v>
      </c>
      <c r="C256" s="98">
        <v>2450</v>
      </c>
      <c r="D256" s="98">
        <v>4519</v>
      </c>
      <c r="E256" s="98">
        <v>4317</v>
      </c>
      <c r="F256" s="98">
        <v>2591</v>
      </c>
      <c r="G256" s="98">
        <v>-349</v>
      </c>
      <c r="H256" s="98">
        <v>-351</v>
      </c>
      <c r="I256" s="98">
        <v>-283</v>
      </c>
      <c r="J256" s="98">
        <v>-237</v>
      </c>
      <c r="K256" s="98">
        <v>-30</v>
      </c>
      <c r="L256" s="98">
        <v>20</v>
      </c>
    </row>
    <row r="257" spans="1:12" x14ac:dyDescent="0.25">
      <c r="A257" s="88">
        <v>224</v>
      </c>
      <c r="B257" s="125" t="s">
        <v>189</v>
      </c>
      <c r="C257" s="98">
        <v>6684</v>
      </c>
      <c r="D257" s="98">
        <v>12333</v>
      </c>
      <c r="E257" s="98">
        <v>11779</v>
      </c>
      <c r="F257" s="98">
        <v>7069</v>
      </c>
      <c r="G257" s="98">
        <v>-791</v>
      </c>
      <c r="H257" s="98">
        <v>-797</v>
      </c>
      <c r="I257" s="98">
        <v>-751</v>
      </c>
      <c r="J257" s="98">
        <v>-724</v>
      </c>
      <c r="K257" s="98">
        <v>-167</v>
      </c>
      <c r="L257" s="98">
        <v>34</v>
      </c>
    </row>
    <row r="258" spans="1:12" x14ac:dyDescent="0.25">
      <c r="A258" s="88">
        <v>226</v>
      </c>
      <c r="B258" s="125" t="s">
        <v>190</v>
      </c>
      <c r="C258" s="98">
        <v>3569</v>
      </c>
      <c r="D258" s="98">
        <v>6585</v>
      </c>
      <c r="E258" s="98">
        <v>6290</v>
      </c>
      <c r="F258" s="98">
        <v>3774</v>
      </c>
      <c r="G258" s="98">
        <v>-503</v>
      </c>
      <c r="H258" s="98">
        <v>-506</v>
      </c>
      <c r="I258" s="98">
        <v>-473</v>
      </c>
      <c r="J258" s="98">
        <v>-442</v>
      </c>
      <c r="K258" s="98">
        <v>-82</v>
      </c>
      <c r="L258" s="98">
        <v>7</v>
      </c>
    </row>
    <row r="259" spans="1:12" x14ac:dyDescent="0.25">
      <c r="A259" s="88">
        <v>227</v>
      </c>
      <c r="B259" s="125" t="s">
        <v>191</v>
      </c>
      <c r="C259" s="98">
        <v>963</v>
      </c>
      <c r="D259" s="98">
        <v>1777</v>
      </c>
      <c r="E259" s="98">
        <v>1697</v>
      </c>
      <c r="F259" s="98">
        <v>1018</v>
      </c>
      <c r="G259" s="98">
        <v>-180</v>
      </c>
      <c r="H259" s="98">
        <v>-181</v>
      </c>
      <c r="I259" s="98">
        <v>-166</v>
      </c>
      <c r="J259" s="98">
        <v>-156</v>
      </c>
      <c r="K259" s="98">
        <v>-53</v>
      </c>
      <c r="L259" s="98">
        <v>-7</v>
      </c>
    </row>
    <row r="260" spans="1:12" x14ac:dyDescent="0.25">
      <c r="A260" s="88">
        <v>228</v>
      </c>
      <c r="B260" s="125" t="s">
        <v>192</v>
      </c>
      <c r="C260" s="98">
        <v>830</v>
      </c>
      <c r="D260" s="98">
        <v>1532</v>
      </c>
      <c r="E260" s="98">
        <v>1463</v>
      </c>
      <c r="F260" s="98">
        <v>878</v>
      </c>
      <c r="G260" s="98">
        <v>-103</v>
      </c>
      <c r="H260" s="98">
        <v>-104</v>
      </c>
      <c r="I260" s="98">
        <v>-103</v>
      </c>
      <c r="J260" s="98">
        <v>-97</v>
      </c>
      <c r="K260" s="98">
        <v>-10</v>
      </c>
      <c r="L260" s="98">
        <v>14</v>
      </c>
    </row>
    <row r="261" spans="1:12" x14ac:dyDescent="0.25">
      <c r="A261" s="88">
        <v>230</v>
      </c>
      <c r="B261" s="125" t="s">
        <v>193</v>
      </c>
      <c r="C261" s="98">
        <v>1684</v>
      </c>
      <c r="D261" s="98">
        <v>3107</v>
      </c>
      <c r="E261" s="98">
        <v>2967</v>
      </c>
      <c r="F261" s="98">
        <v>1781</v>
      </c>
      <c r="G261" s="98">
        <v>-288</v>
      </c>
      <c r="H261" s="98">
        <v>-290</v>
      </c>
      <c r="I261" s="98">
        <v>-267</v>
      </c>
      <c r="J261" s="98">
        <v>-242</v>
      </c>
      <c r="K261" s="98">
        <v>-66</v>
      </c>
      <c r="L261" s="98">
        <v>-7</v>
      </c>
    </row>
    <row r="262" spans="1:12" x14ac:dyDescent="0.25">
      <c r="A262" s="88">
        <v>231</v>
      </c>
      <c r="B262" s="125" t="s">
        <v>194</v>
      </c>
      <c r="C262" s="98">
        <v>607</v>
      </c>
      <c r="D262" s="98">
        <v>1119</v>
      </c>
      <c r="E262" s="98">
        <v>1069</v>
      </c>
      <c r="F262" s="98">
        <v>641</v>
      </c>
      <c r="G262" s="98">
        <v>-68</v>
      </c>
      <c r="H262" s="98">
        <v>-69</v>
      </c>
      <c r="I262" s="98">
        <v>-63</v>
      </c>
      <c r="J262" s="98">
        <v>-58</v>
      </c>
      <c r="K262" s="98">
        <v>-8</v>
      </c>
      <c r="L262" s="98">
        <v>-2</v>
      </c>
    </row>
    <row r="263" spans="1:12" x14ac:dyDescent="0.25">
      <c r="A263" s="88">
        <v>235</v>
      </c>
      <c r="B263" s="125" t="s">
        <v>195</v>
      </c>
      <c r="C263" s="98">
        <v>1132</v>
      </c>
      <c r="D263" s="98">
        <v>2089</v>
      </c>
      <c r="E263" s="98">
        <v>1995</v>
      </c>
      <c r="F263" s="98">
        <v>1197</v>
      </c>
      <c r="G263" s="98">
        <v>-185</v>
      </c>
      <c r="H263" s="98">
        <v>-186</v>
      </c>
      <c r="I263" s="98">
        <v>-176</v>
      </c>
      <c r="J263" s="98">
        <v>-163</v>
      </c>
      <c r="K263" s="98">
        <v>-32</v>
      </c>
      <c r="L263" s="98">
        <v>-1</v>
      </c>
    </row>
    <row r="264" spans="1:12" x14ac:dyDescent="0.25">
      <c r="A264" s="88">
        <v>238</v>
      </c>
      <c r="B264" s="125" t="s">
        <v>196</v>
      </c>
      <c r="C264" s="98">
        <v>2822</v>
      </c>
      <c r="D264" s="98">
        <v>5207</v>
      </c>
      <c r="E264" s="98">
        <v>4973</v>
      </c>
      <c r="F264" s="98">
        <v>2984</v>
      </c>
      <c r="G264" s="98">
        <v>-379</v>
      </c>
      <c r="H264" s="98">
        <v>-382</v>
      </c>
      <c r="I264" s="98">
        <v>-359</v>
      </c>
      <c r="J264" s="98">
        <v>-329</v>
      </c>
      <c r="K264" s="98">
        <v>-51</v>
      </c>
      <c r="L264" s="98">
        <v>38</v>
      </c>
    </row>
    <row r="265" spans="1:12" x14ac:dyDescent="0.25">
      <c r="A265" s="88">
        <v>239</v>
      </c>
      <c r="B265" s="125" t="s">
        <v>197</v>
      </c>
      <c r="C265" s="98">
        <v>1158</v>
      </c>
      <c r="D265" s="98">
        <v>2137</v>
      </c>
      <c r="E265" s="98">
        <v>2041</v>
      </c>
      <c r="F265" s="98">
        <v>1225</v>
      </c>
      <c r="G265" s="98">
        <v>-160</v>
      </c>
      <c r="H265" s="98">
        <v>-162</v>
      </c>
      <c r="I265" s="98">
        <v>-158</v>
      </c>
      <c r="J265" s="98">
        <v>-144</v>
      </c>
      <c r="K265" s="98">
        <v>-32</v>
      </c>
      <c r="L265" s="98">
        <v>2</v>
      </c>
    </row>
    <row r="266" spans="1:12" x14ac:dyDescent="0.25">
      <c r="A266" s="88">
        <v>240</v>
      </c>
      <c r="B266" s="125" t="s">
        <v>198</v>
      </c>
      <c r="C266" s="98">
        <v>468</v>
      </c>
      <c r="D266" s="98">
        <v>864</v>
      </c>
      <c r="E266" s="98">
        <v>825</v>
      </c>
      <c r="F266" s="98">
        <v>495</v>
      </c>
      <c r="G266" s="98">
        <v>-79</v>
      </c>
      <c r="H266" s="98">
        <v>-79</v>
      </c>
      <c r="I266" s="98">
        <v>-68</v>
      </c>
      <c r="J266" s="98">
        <v>-62</v>
      </c>
      <c r="K266" s="98">
        <v>-11</v>
      </c>
      <c r="L266" s="98">
        <v>10</v>
      </c>
    </row>
    <row r="267" spans="1:12" x14ac:dyDescent="0.25">
      <c r="A267" s="88">
        <v>246</v>
      </c>
      <c r="B267" s="125" t="s">
        <v>199</v>
      </c>
      <c r="C267" s="98">
        <v>1846</v>
      </c>
      <c r="D267" s="98">
        <v>3406</v>
      </c>
      <c r="E267" s="98">
        <v>3253</v>
      </c>
      <c r="F267" s="98">
        <v>1952</v>
      </c>
      <c r="G267" s="98">
        <v>-283</v>
      </c>
      <c r="H267" s="98">
        <v>-285</v>
      </c>
      <c r="I267" s="98">
        <v>-281</v>
      </c>
      <c r="J267" s="98">
        <v>-274</v>
      </c>
      <c r="K267" s="98">
        <v>-90</v>
      </c>
      <c r="L267" s="98">
        <v>-10</v>
      </c>
    </row>
    <row r="268" spans="1:12" x14ac:dyDescent="0.25">
      <c r="A268" s="88">
        <v>247</v>
      </c>
      <c r="B268" s="125" t="s">
        <v>200</v>
      </c>
      <c r="C268" s="98">
        <v>298</v>
      </c>
      <c r="D268" s="98">
        <v>550</v>
      </c>
      <c r="E268" s="98">
        <v>525</v>
      </c>
      <c r="F268" s="98">
        <v>315</v>
      </c>
      <c r="G268" s="98">
        <v>-33</v>
      </c>
      <c r="H268" s="98">
        <v>-34</v>
      </c>
      <c r="I268" s="98">
        <v>-38</v>
      </c>
      <c r="J268" s="98">
        <v>-42</v>
      </c>
      <c r="K268" s="98">
        <v>-16</v>
      </c>
      <c r="L268" s="98">
        <v>0</v>
      </c>
    </row>
    <row r="269" spans="1:12" x14ac:dyDescent="0.25">
      <c r="A269" s="88">
        <v>258</v>
      </c>
      <c r="B269" s="125" t="s">
        <v>201</v>
      </c>
      <c r="C269" s="98">
        <v>2146</v>
      </c>
      <c r="D269" s="98">
        <v>3960</v>
      </c>
      <c r="E269" s="98">
        <v>3782</v>
      </c>
      <c r="F269" s="98">
        <v>2270</v>
      </c>
      <c r="G269" s="98">
        <v>-292</v>
      </c>
      <c r="H269" s="98">
        <v>-294</v>
      </c>
      <c r="I269" s="98">
        <v>-264</v>
      </c>
      <c r="J269" s="98">
        <v>-237</v>
      </c>
      <c r="K269" s="98">
        <v>-34</v>
      </c>
      <c r="L269" s="98">
        <v>4</v>
      </c>
    </row>
    <row r="270" spans="1:12" x14ac:dyDescent="0.25">
      <c r="A270" s="88">
        <v>259</v>
      </c>
      <c r="B270" s="125" t="s">
        <v>202</v>
      </c>
      <c r="C270" s="98">
        <v>0</v>
      </c>
      <c r="D270" s="98">
        <v>0</v>
      </c>
      <c r="E270" s="98">
        <v>0</v>
      </c>
      <c r="F270" s="98">
        <v>0</v>
      </c>
      <c r="G270" s="98">
        <v>-58</v>
      </c>
      <c r="H270" s="98">
        <v>-58</v>
      </c>
      <c r="I270" s="98">
        <v>-55</v>
      </c>
      <c r="J270" s="98">
        <v>-55</v>
      </c>
      <c r="K270" s="98">
        <v>-57</v>
      </c>
      <c r="L270" s="98">
        <v>-39</v>
      </c>
    </row>
    <row r="271" spans="1:12" x14ac:dyDescent="0.25">
      <c r="A271" s="88">
        <v>260</v>
      </c>
      <c r="B271" s="125" t="s">
        <v>203</v>
      </c>
      <c r="C271" s="98">
        <v>846</v>
      </c>
      <c r="D271" s="98">
        <v>1561</v>
      </c>
      <c r="E271" s="98">
        <v>1491</v>
      </c>
      <c r="F271" s="98">
        <v>895</v>
      </c>
      <c r="G271" s="98">
        <v>-136</v>
      </c>
      <c r="H271" s="98">
        <v>-136</v>
      </c>
      <c r="I271" s="98">
        <v>-125</v>
      </c>
      <c r="J271" s="98">
        <v>-116</v>
      </c>
      <c r="K271" s="98">
        <v>-30</v>
      </c>
      <c r="L271" s="98">
        <v>3</v>
      </c>
    </row>
    <row r="272" spans="1:12" x14ac:dyDescent="0.25">
      <c r="A272" s="88">
        <v>261</v>
      </c>
      <c r="B272" s="125" t="s">
        <v>204</v>
      </c>
      <c r="C272" s="98">
        <v>846</v>
      </c>
      <c r="D272" s="98">
        <v>1561</v>
      </c>
      <c r="E272" s="98">
        <v>1491</v>
      </c>
      <c r="F272" s="98">
        <v>895</v>
      </c>
      <c r="G272" s="98">
        <v>-129</v>
      </c>
      <c r="H272" s="98">
        <v>-129</v>
      </c>
      <c r="I272" s="98">
        <v>-118</v>
      </c>
      <c r="J272" s="98">
        <v>-104</v>
      </c>
      <c r="K272" s="98">
        <v>-14</v>
      </c>
      <c r="L272" s="98">
        <v>9</v>
      </c>
    </row>
    <row r="273" spans="1:12" x14ac:dyDescent="0.25">
      <c r="A273" s="88">
        <v>870</v>
      </c>
      <c r="B273" s="125" t="s">
        <v>205</v>
      </c>
      <c r="C273" s="98">
        <v>618</v>
      </c>
      <c r="D273" s="98">
        <v>1140</v>
      </c>
      <c r="E273" s="98">
        <v>1089</v>
      </c>
      <c r="F273" s="98">
        <v>654</v>
      </c>
      <c r="G273" s="98">
        <v>-59</v>
      </c>
      <c r="H273" s="98">
        <v>-59</v>
      </c>
      <c r="I273" s="98">
        <v>-50</v>
      </c>
      <c r="J273" s="98">
        <v>-38</v>
      </c>
      <c r="K273" s="98">
        <v>4</v>
      </c>
      <c r="L273" s="98">
        <v>10</v>
      </c>
    </row>
    <row r="274" spans="1:12" ht="15.75" hidden="1" thickBot="1" x14ac:dyDescent="0.3">
      <c r="A274" s="88"/>
      <c r="B274" s="125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1:12" hidden="1" x14ac:dyDescent="0.25">
      <c r="A275" s="108"/>
      <c r="B275" s="109"/>
      <c r="C275" s="110" t="s">
        <v>277</v>
      </c>
      <c r="D275" s="111"/>
      <c r="E275" s="110" t="s">
        <v>278</v>
      </c>
      <c r="F275" s="111"/>
      <c r="G275" s="109"/>
      <c r="H275" s="109"/>
      <c r="I275" s="109"/>
      <c r="J275" s="109"/>
      <c r="K275" s="109"/>
      <c r="L275" s="112"/>
    </row>
    <row r="276" spans="1:12" hidden="1" x14ac:dyDescent="0.25">
      <c r="A276" s="113"/>
      <c r="B276" s="103"/>
      <c r="C276" s="106" t="s">
        <v>253</v>
      </c>
      <c r="D276" s="118" t="s">
        <v>254</v>
      </c>
      <c r="E276" s="106" t="s">
        <v>255</v>
      </c>
      <c r="F276" s="118" t="s">
        <v>256</v>
      </c>
      <c r="G276" s="103"/>
      <c r="H276" s="103"/>
      <c r="I276" s="103"/>
      <c r="J276" s="103"/>
      <c r="K276" s="103"/>
      <c r="L276" s="114"/>
    </row>
    <row r="277" spans="1:12" hidden="1" x14ac:dyDescent="0.25">
      <c r="A277" s="113"/>
      <c r="B277" s="103"/>
      <c r="C277" s="106" t="s">
        <v>223</v>
      </c>
      <c r="D277" s="118" t="s">
        <v>223</v>
      </c>
      <c r="E277" s="106" t="s">
        <v>223</v>
      </c>
      <c r="F277" s="118" t="s">
        <v>223</v>
      </c>
      <c r="G277" s="103"/>
      <c r="H277" s="103"/>
      <c r="I277" s="103"/>
      <c r="J277" s="103"/>
      <c r="K277" s="103"/>
      <c r="L277" s="114"/>
    </row>
    <row r="278" spans="1:12" hidden="1" x14ac:dyDescent="0.25">
      <c r="A278" s="115"/>
      <c r="B278" s="103"/>
      <c r="C278" s="106" t="s">
        <v>227</v>
      </c>
      <c r="D278" s="118" t="s">
        <v>227</v>
      </c>
      <c r="E278" s="106" t="s">
        <v>227</v>
      </c>
      <c r="F278" s="118" t="s">
        <v>227</v>
      </c>
      <c r="G278" s="103"/>
      <c r="H278" s="103"/>
      <c r="I278" s="103"/>
      <c r="J278" s="103"/>
      <c r="K278" s="103"/>
      <c r="L278" s="114"/>
    </row>
    <row r="279" spans="1:12" hidden="1" x14ac:dyDescent="0.25">
      <c r="A279" s="115"/>
      <c r="B279" s="103"/>
      <c r="C279" s="106" t="s">
        <v>231</v>
      </c>
      <c r="D279" s="118" t="s">
        <v>231</v>
      </c>
      <c r="E279" s="106" t="s">
        <v>231</v>
      </c>
      <c r="F279" s="118" t="s">
        <v>231</v>
      </c>
      <c r="G279" s="105" t="s">
        <v>257</v>
      </c>
      <c r="H279" s="105"/>
      <c r="I279" s="105"/>
      <c r="J279" s="105"/>
      <c r="K279" s="105"/>
      <c r="L279" s="116"/>
    </row>
    <row r="280" spans="1:12" ht="15.75" hidden="1" thickBot="1" x14ac:dyDescent="0.3">
      <c r="A280" s="117"/>
      <c r="B280" s="104"/>
      <c r="C280" s="106" t="s">
        <v>237</v>
      </c>
      <c r="D280" s="118" t="s">
        <v>237</v>
      </c>
      <c r="E280" s="106" t="s">
        <v>237</v>
      </c>
      <c r="F280" s="118" t="s">
        <v>237</v>
      </c>
      <c r="G280" s="319" t="s">
        <v>258</v>
      </c>
      <c r="H280" s="319"/>
      <c r="I280" s="319"/>
      <c r="J280" s="319"/>
      <c r="K280" s="319"/>
      <c r="L280" s="320"/>
    </row>
    <row r="281" spans="1:12" ht="15.75" hidden="1" thickBot="1" x14ac:dyDescent="0.3">
      <c r="A281" s="119" t="s">
        <v>3</v>
      </c>
      <c r="B281" s="120" t="s">
        <v>1</v>
      </c>
      <c r="C281" s="121" t="s">
        <v>243</v>
      </c>
      <c r="D281" s="122" t="s">
        <v>243</v>
      </c>
      <c r="E281" s="121" t="s">
        <v>243</v>
      </c>
      <c r="F281" s="122" t="s">
        <v>243</v>
      </c>
      <c r="G281" s="123" t="s">
        <v>279</v>
      </c>
      <c r="H281" s="123" t="s">
        <v>280</v>
      </c>
      <c r="I281" s="123" t="s">
        <v>281</v>
      </c>
      <c r="J281" s="123" t="s">
        <v>282</v>
      </c>
      <c r="K281" s="123" t="s">
        <v>283</v>
      </c>
      <c r="L281" s="124" t="s">
        <v>259</v>
      </c>
    </row>
    <row r="282" spans="1:12" hidden="1" x14ac:dyDescent="0.25">
      <c r="A282" s="88"/>
      <c r="B282" s="125"/>
      <c r="C282" s="88"/>
      <c r="D282" s="88"/>
      <c r="E282" s="88"/>
      <c r="F282" s="88"/>
      <c r="G282" s="88"/>
      <c r="H282" s="88"/>
      <c r="I282" s="88"/>
      <c r="J282" s="88"/>
      <c r="K282" s="88"/>
      <c r="L282" s="88"/>
    </row>
    <row r="283" spans="1:12" x14ac:dyDescent="0.25">
      <c r="A283" s="88">
        <v>871</v>
      </c>
      <c r="B283" s="125" t="s">
        <v>206</v>
      </c>
      <c r="C283" s="143">
        <v>294</v>
      </c>
      <c r="D283" s="143">
        <v>542</v>
      </c>
      <c r="E283" s="143">
        <v>518</v>
      </c>
      <c r="F283" s="143">
        <v>311</v>
      </c>
      <c r="G283" s="143">
        <v>-31</v>
      </c>
      <c r="H283" s="143">
        <v>-31</v>
      </c>
      <c r="I283" s="143">
        <v>-26</v>
      </c>
      <c r="J283" s="143">
        <v>-26</v>
      </c>
      <c r="K283" s="143">
        <v>-5</v>
      </c>
      <c r="L283" s="143">
        <v>0</v>
      </c>
    </row>
    <row r="284" spans="1:12" x14ac:dyDescent="0.25">
      <c r="A284" s="88">
        <v>872</v>
      </c>
      <c r="B284" s="125" t="s">
        <v>207</v>
      </c>
      <c r="C284" s="98">
        <v>132</v>
      </c>
      <c r="D284" s="98">
        <v>244</v>
      </c>
      <c r="E284" s="98">
        <v>233</v>
      </c>
      <c r="F284" s="98">
        <v>140</v>
      </c>
      <c r="G284" s="98">
        <v>8</v>
      </c>
      <c r="H284" s="98">
        <v>7</v>
      </c>
      <c r="I284" s="98">
        <v>5</v>
      </c>
      <c r="J284" s="98">
        <v>5</v>
      </c>
      <c r="K284" s="98">
        <v>14</v>
      </c>
      <c r="L284" s="98">
        <v>12</v>
      </c>
    </row>
    <row r="285" spans="1:12" x14ac:dyDescent="0.25">
      <c r="A285" s="88">
        <v>890</v>
      </c>
      <c r="B285" s="125" t="s">
        <v>208</v>
      </c>
      <c r="C285" s="98">
        <v>195</v>
      </c>
      <c r="D285" s="98">
        <v>360</v>
      </c>
      <c r="E285" s="98">
        <v>343</v>
      </c>
      <c r="F285" s="98">
        <v>206</v>
      </c>
      <c r="G285" s="98">
        <v>-57</v>
      </c>
      <c r="H285" s="98">
        <v>-56</v>
      </c>
      <c r="I285" s="98">
        <v>-41</v>
      </c>
      <c r="J285" s="98">
        <v>-31</v>
      </c>
      <c r="K285" s="98">
        <v>-9</v>
      </c>
      <c r="L285" s="98">
        <v>-1</v>
      </c>
    </row>
    <row r="286" spans="1:12" x14ac:dyDescent="0.25">
      <c r="A286" s="88">
        <v>891</v>
      </c>
      <c r="B286" s="125" t="s">
        <v>209</v>
      </c>
      <c r="C286" s="98">
        <v>62</v>
      </c>
      <c r="D286" s="98">
        <v>115</v>
      </c>
      <c r="E286" s="98">
        <v>110</v>
      </c>
      <c r="F286" s="98">
        <v>66</v>
      </c>
      <c r="G286" s="98">
        <v>-38</v>
      </c>
      <c r="H286" s="98">
        <v>-38</v>
      </c>
      <c r="I286" s="98">
        <v>-37</v>
      </c>
      <c r="J286" s="98">
        <v>-30</v>
      </c>
      <c r="K286" s="98">
        <v>-14</v>
      </c>
      <c r="L286" s="98">
        <v>-3</v>
      </c>
    </row>
    <row r="287" spans="1:12" x14ac:dyDescent="0.25">
      <c r="A287" s="88">
        <v>892</v>
      </c>
      <c r="B287" s="125" t="s">
        <v>210</v>
      </c>
      <c r="C287" s="98">
        <v>254</v>
      </c>
      <c r="D287" s="98">
        <v>468</v>
      </c>
      <c r="E287" s="98">
        <v>447</v>
      </c>
      <c r="F287" s="98">
        <v>268</v>
      </c>
      <c r="G287" s="98">
        <v>-19</v>
      </c>
      <c r="H287" s="98">
        <v>-19</v>
      </c>
      <c r="I287" s="98">
        <v>-19</v>
      </c>
      <c r="J287" s="98">
        <v>-5</v>
      </c>
      <c r="K287" s="98">
        <v>35</v>
      </c>
      <c r="L287" s="98">
        <v>3</v>
      </c>
    </row>
    <row r="288" spans="1:12" x14ac:dyDescent="0.25">
      <c r="A288" s="88">
        <v>894</v>
      </c>
      <c r="B288" s="125" t="s">
        <v>211</v>
      </c>
      <c r="C288" s="98">
        <v>620</v>
      </c>
      <c r="D288" s="98">
        <v>1143</v>
      </c>
      <c r="E288" s="98">
        <v>1092</v>
      </c>
      <c r="F288" s="98">
        <v>655</v>
      </c>
      <c r="G288" s="98">
        <v>-38</v>
      </c>
      <c r="H288" s="98">
        <v>-39</v>
      </c>
      <c r="I288" s="98">
        <v>-25</v>
      </c>
      <c r="J288" s="98">
        <v>-20</v>
      </c>
      <c r="K288" s="98">
        <v>33</v>
      </c>
      <c r="L288" s="98">
        <v>41</v>
      </c>
    </row>
    <row r="289" spans="1:13" ht="16.5" x14ac:dyDescent="0.35">
      <c r="A289" s="88">
        <v>895</v>
      </c>
      <c r="B289" s="125" t="s">
        <v>212</v>
      </c>
      <c r="C289" s="99">
        <v>416</v>
      </c>
      <c r="D289" s="99">
        <v>768</v>
      </c>
      <c r="E289" s="99">
        <v>734</v>
      </c>
      <c r="F289" s="99">
        <v>440</v>
      </c>
      <c r="G289" s="99">
        <v>-41</v>
      </c>
      <c r="H289" s="99">
        <v>-41</v>
      </c>
      <c r="I289" s="99">
        <v>-47</v>
      </c>
      <c r="J289" s="99">
        <v>-46</v>
      </c>
      <c r="K289" s="99">
        <v>-5</v>
      </c>
      <c r="L289" s="99">
        <v>-1</v>
      </c>
    </row>
    <row r="290" spans="1:13" ht="16.5" x14ac:dyDescent="0.35">
      <c r="A290" s="88"/>
      <c r="B290" s="89" t="s">
        <v>270</v>
      </c>
      <c r="C290" s="252">
        <f>SUM(C283:C289)+SUM(C246:C273)+SUM(C208:C236)+SUM(C170:C198)+SUM(C132:C160)+SUM(C94:C122)+SUM(C56:C84)</f>
        <v>813441</v>
      </c>
      <c r="D290" s="252">
        <f>SUM(D283:D289)+SUM(D246:D273)+SUM(D208:D236)+SUM(D170:D198)+SUM(D132:D160)+SUM(D94:D122)+SUM(D56:D84)</f>
        <v>1500765</v>
      </c>
      <c r="E290" s="252">
        <f t="shared" ref="E290:L290" si="3">SUM(E283:E289)+SUM(E246:E273)+SUM(E208:E236)+SUM(E170:E198)+SUM(E132:E160)+SUM(E94:E122)+SUM(E56:E84)</f>
        <v>1433449</v>
      </c>
      <c r="F290" s="252">
        <f t="shared" si="3"/>
        <v>860229</v>
      </c>
      <c r="G290" s="252">
        <f t="shared" si="3"/>
        <v>-117243</v>
      </c>
      <c r="H290" s="252">
        <f t="shared" si="3"/>
        <v>-117873</v>
      </c>
      <c r="I290" s="252">
        <f t="shared" si="3"/>
        <v>-110054</v>
      </c>
      <c r="J290" s="252">
        <f t="shared" si="3"/>
        <v>-101925</v>
      </c>
      <c r="K290" s="252">
        <f t="shared" si="3"/>
        <v>-24652</v>
      </c>
      <c r="L290" s="252">
        <f t="shared" si="3"/>
        <v>601</v>
      </c>
    </row>
    <row r="291" spans="1:13" x14ac:dyDescent="0.25">
      <c r="A291" s="88"/>
      <c r="B291" s="125"/>
      <c r="C291" s="88"/>
      <c r="D291" s="88"/>
      <c r="E291" s="88"/>
      <c r="F291" s="88"/>
      <c r="G291" s="88"/>
      <c r="H291" s="88"/>
      <c r="I291" s="88"/>
      <c r="J291" s="88"/>
      <c r="K291" s="88"/>
      <c r="L291" s="88"/>
    </row>
    <row r="292" spans="1:13" ht="16.5" x14ac:dyDescent="0.35">
      <c r="A292" s="88"/>
      <c r="B292" s="125" t="s">
        <v>267</v>
      </c>
      <c r="C292" s="99">
        <f>C290+C44+C28</f>
        <v>833244</v>
      </c>
      <c r="D292" s="99">
        <f t="shared" ref="D292:L292" si="4">D290+D44+D28</f>
        <v>1537304</v>
      </c>
      <c r="E292" s="99">
        <f t="shared" si="4"/>
        <v>1468346</v>
      </c>
      <c r="F292" s="99">
        <f t="shared" si="4"/>
        <v>881169</v>
      </c>
      <c r="G292" s="99">
        <f t="shared" si="4"/>
        <v>-121827</v>
      </c>
      <c r="H292" s="99">
        <f t="shared" si="4"/>
        <v>-122468</v>
      </c>
      <c r="I292" s="99">
        <f t="shared" si="4"/>
        <v>-114270</v>
      </c>
      <c r="J292" s="99">
        <f t="shared" si="4"/>
        <v>-105644</v>
      </c>
      <c r="K292" s="99">
        <f t="shared" si="4"/>
        <v>-25902</v>
      </c>
      <c r="L292" s="99">
        <f t="shared" si="4"/>
        <v>331</v>
      </c>
    </row>
    <row r="293" spans="1:13" ht="16.5" x14ac:dyDescent="0.35">
      <c r="A293" s="88"/>
      <c r="B293" s="125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1:13" ht="16.5" x14ac:dyDescent="0.35">
      <c r="A294" s="88"/>
      <c r="B294" s="125" t="s">
        <v>285</v>
      </c>
      <c r="C294" s="99">
        <v>686925</v>
      </c>
      <c r="D294" s="99">
        <v>1267352</v>
      </c>
      <c r="E294" s="99">
        <v>1210502</v>
      </c>
      <c r="F294" s="99">
        <v>726435</v>
      </c>
      <c r="G294" s="99">
        <v>-101869</v>
      </c>
      <c r="H294" s="99">
        <v>-102405</v>
      </c>
      <c r="I294" s="99">
        <v>-103123</v>
      </c>
      <c r="J294" s="99">
        <v>-97975</v>
      </c>
      <c r="K294" s="99">
        <v>-19706</v>
      </c>
      <c r="L294" s="99">
        <v>2538</v>
      </c>
    </row>
    <row r="295" spans="1:13" x14ac:dyDescent="0.25">
      <c r="A295" s="88"/>
      <c r="B295" s="125"/>
      <c r="C295" s="88"/>
      <c r="D295" s="88"/>
      <c r="E295" s="88"/>
      <c r="F295" s="88"/>
      <c r="G295" s="88"/>
      <c r="H295" s="88"/>
      <c r="I295" s="88"/>
      <c r="J295" s="88"/>
      <c r="K295" s="88"/>
      <c r="L295" s="88"/>
    </row>
    <row r="296" spans="1:13" s="96" customFormat="1" ht="16.5" x14ac:dyDescent="0.35">
      <c r="A296" s="126"/>
      <c r="B296" s="125" t="s">
        <v>5</v>
      </c>
      <c r="C296" s="184">
        <f t="shared" ref="C296:L296" si="5">C294+C292+C19</f>
        <v>1558870</v>
      </c>
      <c r="D296" s="184">
        <f t="shared" si="5"/>
        <v>2876058</v>
      </c>
      <c r="E296" s="184">
        <f t="shared" si="5"/>
        <v>2747046</v>
      </c>
      <c r="F296" s="184">
        <f t="shared" si="5"/>
        <v>1648531</v>
      </c>
      <c r="G296" s="184">
        <f t="shared" si="5"/>
        <v>-231657</v>
      </c>
      <c r="H296" s="184">
        <f t="shared" si="5"/>
        <v>-232864</v>
      </c>
      <c r="I296" s="184">
        <f t="shared" si="5"/>
        <v>-224580</v>
      </c>
      <c r="J296" s="184">
        <f t="shared" si="5"/>
        <v>-209917</v>
      </c>
      <c r="K296" s="184">
        <f t="shared" si="5"/>
        <v>-47443</v>
      </c>
      <c r="L296" s="184">
        <f t="shared" si="5"/>
        <v>2755</v>
      </c>
      <c r="M296" s="184"/>
    </row>
    <row r="297" spans="1:13" x14ac:dyDescent="0.25">
      <c r="A297" s="88"/>
      <c r="B297" s="125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127"/>
    </row>
    <row r="298" spans="1:13" x14ac:dyDescent="0.25">
      <c r="A298" s="88"/>
      <c r="B298" s="125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1:13" x14ac:dyDescent="0.25">
      <c r="B299" s="93"/>
      <c r="C299" s="266"/>
      <c r="D299" s="266"/>
      <c r="E299" s="266"/>
      <c r="F299" s="266"/>
      <c r="G299" s="266"/>
      <c r="H299" s="266"/>
      <c r="I299" s="266"/>
      <c r="J299" s="266"/>
      <c r="K299" s="266"/>
      <c r="L299" s="266"/>
    </row>
    <row r="300" spans="1:13" x14ac:dyDescent="0.25">
      <c r="B300" s="93"/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</row>
    <row r="301" spans="1:13" x14ac:dyDescent="0.25">
      <c r="B301" s="93"/>
    </row>
    <row r="302" spans="1:13" x14ac:dyDescent="0.25">
      <c r="B302" s="93"/>
    </row>
    <row r="303" spans="1:13" x14ac:dyDescent="0.25">
      <c r="B303" s="97"/>
    </row>
    <row r="304" spans="1:13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</sheetData>
  <mergeCells count="8">
    <mergeCell ref="G205:L205"/>
    <mergeCell ref="G243:L243"/>
    <mergeCell ref="G280:L280"/>
    <mergeCell ref="G9:L9"/>
    <mergeCell ref="G51:L51"/>
    <mergeCell ref="G91:L91"/>
    <mergeCell ref="G129:L129"/>
    <mergeCell ref="G167:L16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27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.140625" defaultRowHeight="12" x14ac:dyDescent="0.2"/>
  <cols>
    <col min="1" max="1" width="6.7109375" style="26" customWidth="1"/>
    <col min="2" max="2" width="43.7109375" style="26" customWidth="1"/>
    <col min="3" max="5" width="12.7109375" style="26" customWidth="1"/>
    <col min="6" max="7" width="11.7109375" style="26" customWidth="1"/>
    <col min="8" max="8" width="13.140625" style="26" customWidth="1"/>
    <col min="9" max="9" width="5.7109375" style="26" customWidth="1"/>
    <col min="10" max="16384" width="9.140625" style="141"/>
  </cols>
  <sheetData>
    <row r="1" spans="1:11" ht="15.75" x14ac:dyDescent="0.25">
      <c r="A1" s="322" t="s">
        <v>296</v>
      </c>
      <c r="B1" s="322"/>
      <c r="C1" s="322"/>
      <c r="D1" s="322"/>
      <c r="E1" s="322"/>
      <c r="F1" s="322"/>
      <c r="G1" s="322"/>
      <c r="H1" s="322"/>
    </row>
    <row r="3" spans="1:11" ht="15.75" x14ac:dyDescent="0.25">
      <c r="A3" s="279" t="s">
        <v>0</v>
      </c>
      <c r="C3" s="323"/>
      <c r="D3" s="323"/>
      <c r="E3" s="143"/>
      <c r="F3" s="144"/>
      <c r="G3" s="144"/>
      <c r="H3" s="144"/>
      <c r="I3" s="28"/>
    </row>
    <row r="4" spans="1:11" ht="15.75" x14ac:dyDescent="0.25">
      <c r="A4" s="280" t="s">
        <v>302</v>
      </c>
      <c r="C4" s="41"/>
      <c r="D4" s="41"/>
      <c r="E4" s="41"/>
      <c r="F4" s="145"/>
      <c r="G4" s="145"/>
      <c r="H4" s="145"/>
      <c r="I4" s="28"/>
    </row>
    <row r="5" spans="1:11" ht="14.25" x14ac:dyDescent="0.35">
      <c r="B5" s="27"/>
      <c r="C5" s="28"/>
      <c r="D5" s="28"/>
      <c r="E5" s="28"/>
      <c r="F5" s="28"/>
      <c r="G5" s="28"/>
      <c r="H5" s="28"/>
    </row>
    <row r="6" spans="1:11" ht="14.25" x14ac:dyDescent="0.35">
      <c r="A6" s="132"/>
      <c r="B6" s="3"/>
      <c r="C6" s="29"/>
      <c r="D6" s="30"/>
      <c r="E6" s="30"/>
      <c r="F6" s="29"/>
      <c r="G6" s="29"/>
      <c r="H6" s="29"/>
    </row>
    <row r="7" spans="1:11" ht="14.25" x14ac:dyDescent="0.35">
      <c r="A7" s="25"/>
      <c r="B7" s="24"/>
      <c r="C7" s="321" t="s">
        <v>4</v>
      </c>
      <c r="D7" s="321"/>
      <c r="E7" s="321"/>
      <c r="F7" s="321" t="s">
        <v>6</v>
      </c>
      <c r="G7" s="321"/>
      <c r="H7" s="321"/>
    </row>
    <row r="8" spans="1:11" s="153" customFormat="1" ht="14.25" x14ac:dyDescent="0.35">
      <c r="A8" s="25" t="s">
        <v>3</v>
      </c>
      <c r="B8" s="194" t="s">
        <v>7</v>
      </c>
      <c r="C8" s="224" t="s">
        <v>1</v>
      </c>
      <c r="D8" s="224" t="s">
        <v>2</v>
      </c>
      <c r="E8" s="224" t="s">
        <v>5</v>
      </c>
      <c r="F8" s="224" t="s">
        <v>1</v>
      </c>
      <c r="G8" s="224" t="s">
        <v>2</v>
      </c>
      <c r="H8" s="224" t="s">
        <v>5</v>
      </c>
      <c r="I8" s="152"/>
    </row>
    <row r="9" spans="1:11" x14ac:dyDescent="0.2">
      <c r="A9" s="133"/>
      <c r="B9" s="6"/>
      <c r="C9" s="13"/>
      <c r="D9" s="13"/>
      <c r="E9" s="13"/>
      <c r="F9" s="130"/>
      <c r="G9" s="130"/>
      <c r="H9" s="130"/>
    </row>
    <row r="10" spans="1:11" x14ac:dyDescent="0.2">
      <c r="A10" s="31">
        <v>263</v>
      </c>
      <c r="B10" s="6" t="s">
        <v>11</v>
      </c>
      <c r="C10" s="7">
        <v>33417</v>
      </c>
      <c r="D10" s="7">
        <v>0</v>
      </c>
      <c r="E10" s="7">
        <v>33417</v>
      </c>
      <c r="F10" s="228">
        <v>1.6676320000000001E-2</v>
      </c>
      <c r="G10" s="228">
        <v>0</v>
      </c>
      <c r="H10" s="228">
        <v>1.6676320000000001E-2</v>
      </c>
      <c r="K10" s="223"/>
    </row>
    <row r="11" spans="1:11" x14ac:dyDescent="0.2">
      <c r="A11" s="31">
        <v>266</v>
      </c>
      <c r="B11" s="6" t="s">
        <v>12</v>
      </c>
      <c r="C11" s="9">
        <v>8456</v>
      </c>
      <c r="D11" s="158">
        <v>0</v>
      </c>
      <c r="E11" s="9">
        <v>8456</v>
      </c>
      <c r="F11" s="228">
        <v>4.2198599999999998E-3</v>
      </c>
      <c r="G11" s="228">
        <v>0</v>
      </c>
      <c r="H11" s="228">
        <v>4.2198599999999998E-3</v>
      </c>
    </row>
    <row r="12" spans="1:11" x14ac:dyDescent="0.2">
      <c r="A12" s="31">
        <v>269</v>
      </c>
      <c r="B12" s="6" t="s">
        <v>13</v>
      </c>
      <c r="C12" s="9">
        <v>17050</v>
      </c>
      <c r="D12" s="158">
        <v>0</v>
      </c>
      <c r="E12" s="9">
        <v>17050</v>
      </c>
      <c r="F12" s="228">
        <v>8.50858E-3</v>
      </c>
      <c r="G12" s="228">
        <v>0</v>
      </c>
      <c r="H12" s="228">
        <v>8.50858E-3</v>
      </c>
    </row>
    <row r="13" spans="1:11" x14ac:dyDescent="0.2">
      <c r="A13" s="31">
        <v>270</v>
      </c>
      <c r="B13" s="6" t="s">
        <v>14</v>
      </c>
      <c r="C13" s="9">
        <v>17494</v>
      </c>
      <c r="D13" s="158">
        <v>0</v>
      </c>
      <c r="E13" s="9">
        <v>17494</v>
      </c>
      <c r="F13" s="228">
        <v>8.7301600000000007E-3</v>
      </c>
      <c r="G13" s="228">
        <v>0</v>
      </c>
      <c r="H13" s="228">
        <v>8.7301600000000007E-3</v>
      </c>
    </row>
    <row r="14" spans="1:11" x14ac:dyDescent="0.2">
      <c r="A14" s="31">
        <v>273</v>
      </c>
      <c r="B14" s="6" t="s">
        <v>15</v>
      </c>
      <c r="C14" s="9">
        <v>26492</v>
      </c>
      <c r="D14" s="158">
        <v>0</v>
      </c>
      <c r="E14" s="9">
        <v>26492</v>
      </c>
      <c r="F14" s="228">
        <v>1.322049E-2</v>
      </c>
      <c r="G14" s="228">
        <v>0</v>
      </c>
      <c r="H14" s="228">
        <v>1.322049E-2</v>
      </c>
    </row>
    <row r="15" spans="1:11" ht="14.25" x14ac:dyDescent="0.35">
      <c r="A15" s="31">
        <v>500</v>
      </c>
      <c r="B15" s="6" t="s">
        <v>16</v>
      </c>
      <c r="C15" s="11">
        <v>8909</v>
      </c>
      <c r="D15" s="159">
        <v>0</v>
      </c>
      <c r="E15" s="11">
        <v>8909</v>
      </c>
      <c r="F15" s="233">
        <v>4.4459199999999999E-3</v>
      </c>
      <c r="G15" s="233">
        <v>0</v>
      </c>
      <c r="H15" s="234">
        <v>4.4459199999999999E-3</v>
      </c>
    </row>
    <row r="16" spans="1:11" x14ac:dyDescent="0.2">
      <c r="A16" s="32"/>
      <c r="B16" s="13"/>
      <c r="C16" s="131"/>
      <c r="D16" s="131"/>
      <c r="E16" s="22"/>
      <c r="F16" s="15"/>
      <c r="G16" s="16"/>
      <c r="H16" s="16"/>
    </row>
    <row r="17" spans="1:9" x14ac:dyDescent="0.2">
      <c r="A17" s="32"/>
      <c r="B17" s="13" t="s">
        <v>261</v>
      </c>
      <c r="C17" s="14">
        <f t="shared" ref="C17:H17" si="0">SUM(C10:C15)</f>
        <v>111818</v>
      </c>
      <c r="D17" s="14">
        <f t="shared" si="0"/>
        <v>0</v>
      </c>
      <c r="E17" s="14">
        <f t="shared" si="0"/>
        <v>111818</v>
      </c>
      <c r="F17" s="231">
        <f t="shared" si="0"/>
        <v>5.5801330000000003E-2</v>
      </c>
      <c r="G17" s="231">
        <f t="shared" si="0"/>
        <v>0</v>
      </c>
      <c r="H17" s="231">
        <f t="shared" si="0"/>
        <v>5.5801330000000003E-2</v>
      </c>
      <c r="I17" s="28"/>
    </row>
    <row r="18" spans="1:9" x14ac:dyDescent="0.2">
      <c r="B18" s="28"/>
      <c r="C18" s="35"/>
      <c r="D18" s="36"/>
      <c r="E18" s="37"/>
      <c r="F18" s="37"/>
      <c r="G18" s="28"/>
      <c r="H18" s="28"/>
      <c r="I18" s="28"/>
    </row>
    <row r="19" spans="1:9" x14ac:dyDescent="0.2">
      <c r="B19" s="28"/>
      <c r="C19" s="35"/>
      <c r="D19" s="37"/>
      <c r="E19" s="37"/>
      <c r="F19" s="134"/>
      <c r="G19" s="38"/>
      <c r="H19" s="38"/>
    </row>
    <row r="20" spans="1:9" ht="14.25" x14ac:dyDescent="0.35">
      <c r="A20" s="132"/>
      <c r="B20" s="3"/>
      <c r="C20" s="137"/>
      <c r="D20" s="138"/>
      <c r="E20" s="138"/>
      <c r="F20" s="29"/>
      <c r="G20" s="29"/>
      <c r="H20" s="29"/>
    </row>
    <row r="21" spans="1:9" ht="14.25" x14ac:dyDescent="0.35">
      <c r="A21" s="25"/>
      <c r="B21" s="24"/>
      <c r="C21" s="321" t="s">
        <v>4</v>
      </c>
      <c r="D21" s="321"/>
      <c r="E21" s="321"/>
      <c r="F21" s="321" t="s">
        <v>6</v>
      </c>
      <c r="G21" s="321"/>
      <c r="H21" s="321"/>
    </row>
    <row r="22" spans="1:9" s="153" customFormat="1" ht="14.25" x14ac:dyDescent="0.35">
      <c r="A22" s="25" t="s">
        <v>3</v>
      </c>
      <c r="B22" s="194" t="s">
        <v>263</v>
      </c>
      <c r="C22" s="224" t="s">
        <v>1</v>
      </c>
      <c r="D22" s="224" t="s">
        <v>2</v>
      </c>
      <c r="E22" s="224" t="s">
        <v>5</v>
      </c>
      <c r="F22" s="224" t="s">
        <v>1</v>
      </c>
      <c r="G22" s="224" t="s">
        <v>2</v>
      </c>
      <c r="H22" s="224" t="s">
        <v>5</v>
      </c>
      <c r="I22" s="152"/>
    </row>
    <row r="23" spans="1:9" x14ac:dyDescent="0.2">
      <c r="A23" s="133"/>
      <c r="B23" s="6"/>
      <c r="C23" s="13"/>
      <c r="D23" s="13"/>
      <c r="E23" s="13"/>
      <c r="F23" s="130"/>
      <c r="G23" s="130"/>
      <c r="H23" s="130"/>
    </row>
    <row r="24" spans="1:9" x14ac:dyDescent="0.2">
      <c r="A24" s="31">
        <v>400</v>
      </c>
      <c r="B24" s="6" t="s">
        <v>17</v>
      </c>
      <c r="C24" s="7">
        <v>6546</v>
      </c>
      <c r="D24" s="7">
        <v>0</v>
      </c>
      <c r="E24" s="7">
        <v>6546</v>
      </c>
      <c r="F24" s="228">
        <v>3.2667E-3</v>
      </c>
      <c r="G24" s="228">
        <v>0</v>
      </c>
      <c r="H24" s="228">
        <v>3.2667E-3</v>
      </c>
    </row>
    <row r="25" spans="1:9" x14ac:dyDescent="0.2">
      <c r="A25" s="31">
        <v>801</v>
      </c>
      <c r="B25" s="6" t="s">
        <v>18</v>
      </c>
      <c r="C25" s="9">
        <v>75</v>
      </c>
      <c r="D25" s="158">
        <v>0</v>
      </c>
      <c r="E25" s="9">
        <v>75</v>
      </c>
      <c r="F25" s="228">
        <v>3.7429999999999999E-5</v>
      </c>
      <c r="G25" s="228">
        <v>0</v>
      </c>
      <c r="H25" s="228">
        <v>3.7429999999999999E-5</v>
      </c>
    </row>
    <row r="26" spans="1:9" x14ac:dyDescent="0.2">
      <c r="A26" s="31">
        <v>805</v>
      </c>
      <c r="B26" s="6" t="s">
        <v>19</v>
      </c>
      <c r="C26" s="9">
        <v>708</v>
      </c>
      <c r="D26" s="158">
        <v>0</v>
      </c>
      <c r="E26" s="9">
        <v>708</v>
      </c>
      <c r="F26" s="228">
        <v>3.5332000000000001E-4</v>
      </c>
      <c r="G26" s="228">
        <v>0</v>
      </c>
      <c r="H26" s="228">
        <v>3.5332000000000001E-4</v>
      </c>
    </row>
    <row r="27" spans="1:9" x14ac:dyDescent="0.2">
      <c r="A27" s="31">
        <v>806</v>
      </c>
      <c r="B27" s="6" t="s">
        <v>20</v>
      </c>
      <c r="C27" s="9">
        <v>121</v>
      </c>
      <c r="D27" s="158">
        <v>0</v>
      </c>
      <c r="E27" s="9">
        <v>121</v>
      </c>
      <c r="F27" s="228">
        <v>6.0380000000000001E-5</v>
      </c>
      <c r="G27" s="228">
        <v>0</v>
      </c>
      <c r="H27" s="228">
        <v>6.0380000000000001E-5</v>
      </c>
    </row>
    <row r="28" spans="1:9" x14ac:dyDescent="0.2">
      <c r="A28" s="31">
        <v>807</v>
      </c>
      <c r="B28" s="6" t="s">
        <v>21</v>
      </c>
      <c r="C28" s="9">
        <v>78</v>
      </c>
      <c r="D28" s="158">
        <v>0</v>
      </c>
      <c r="E28" s="9">
        <v>78</v>
      </c>
      <c r="F28" s="228">
        <v>3.892E-5</v>
      </c>
      <c r="G28" s="228">
        <v>0</v>
      </c>
      <c r="H28" s="228">
        <v>3.892E-5</v>
      </c>
    </row>
    <row r="29" spans="1:9" ht="14.25" x14ac:dyDescent="0.35">
      <c r="A29" s="31">
        <v>809</v>
      </c>
      <c r="B29" s="6" t="s">
        <v>22</v>
      </c>
      <c r="C29" s="11">
        <v>35</v>
      </c>
      <c r="D29" s="159">
        <v>0</v>
      </c>
      <c r="E29" s="11">
        <v>35</v>
      </c>
      <c r="F29" s="234">
        <v>1.747E-5</v>
      </c>
      <c r="G29" s="234">
        <v>0</v>
      </c>
      <c r="H29" s="234">
        <v>1.747E-5</v>
      </c>
    </row>
    <row r="30" spans="1:9" x14ac:dyDescent="0.2">
      <c r="A30" s="32"/>
      <c r="B30" s="13"/>
      <c r="C30" s="131"/>
      <c r="D30" s="131"/>
      <c r="E30" s="22"/>
      <c r="F30" s="15"/>
      <c r="G30" s="15"/>
      <c r="H30" s="15"/>
    </row>
    <row r="31" spans="1:9" x14ac:dyDescent="0.2">
      <c r="A31" s="32"/>
      <c r="B31" s="13" t="s">
        <v>268</v>
      </c>
      <c r="C31" s="14">
        <f t="shared" ref="C31:H31" si="1">SUM(C24:C29)</f>
        <v>7563</v>
      </c>
      <c r="D31" s="14">
        <f t="shared" si="1"/>
        <v>0</v>
      </c>
      <c r="E31" s="14">
        <f t="shared" si="1"/>
        <v>7563</v>
      </c>
      <c r="F31" s="231">
        <f t="shared" si="1"/>
        <v>3.77422E-3</v>
      </c>
      <c r="G31" s="231">
        <f t="shared" si="1"/>
        <v>0</v>
      </c>
      <c r="H31" s="231">
        <f t="shared" si="1"/>
        <v>3.77422E-3</v>
      </c>
      <c r="I31" s="28"/>
    </row>
    <row r="32" spans="1:9" x14ac:dyDescent="0.2">
      <c r="B32" s="28"/>
      <c r="C32" s="135"/>
      <c r="D32" s="28"/>
      <c r="E32" s="28"/>
      <c r="F32" s="28"/>
      <c r="G32" s="28"/>
      <c r="H32" s="37"/>
      <c r="I32" s="28"/>
    </row>
    <row r="33" spans="1:9" x14ac:dyDescent="0.2">
      <c r="B33" s="28"/>
      <c r="C33" s="39"/>
      <c r="D33" s="28"/>
      <c r="E33" s="28"/>
      <c r="F33" s="28"/>
      <c r="G33" s="28"/>
      <c r="H33" s="37"/>
      <c r="I33" s="28"/>
    </row>
    <row r="34" spans="1:9" ht="14.25" x14ac:dyDescent="0.35">
      <c r="A34" s="132"/>
      <c r="B34" s="3"/>
      <c r="C34" s="139"/>
      <c r="D34" s="30"/>
      <c r="E34" s="30"/>
      <c r="F34" s="29"/>
      <c r="G34" s="29"/>
      <c r="H34" s="140"/>
      <c r="I34" s="28"/>
    </row>
    <row r="35" spans="1:9" ht="14.25" x14ac:dyDescent="0.35">
      <c r="A35" s="25"/>
      <c r="B35" s="24"/>
      <c r="C35" s="321" t="s">
        <v>4</v>
      </c>
      <c r="D35" s="321"/>
      <c r="E35" s="321"/>
      <c r="F35" s="321" t="s">
        <v>6</v>
      </c>
      <c r="G35" s="321"/>
      <c r="H35" s="321"/>
      <c r="I35" s="28"/>
    </row>
    <row r="36" spans="1:9" s="153" customFormat="1" ht="14.25" x14ac:dyDescent="0.35">
      <c r="A36" s="147" t="s">
        <v>3</v>
      </c>
      <c r="B36" s="195" t="s">
        <v>264</v>
      </c>
      <c r="C36" s="224" t="s">
        <v>1</v>
      </c>
      <c r="D36" s="224" t="s">
        <v>2</v>
      </c>
      <c r="E36" s="224" t="s">
        <v>5</v>
      </c>
      <c r="F36" s="224" t="s">
        <v>1</v>
      </c>
      <c r="G36" s="224" t="s">
        <v>2</v>
      </c>
      <c r="H36" s="224" t="s">
        <v>5</v>
      </c>
      <c r="I36" s="142"/>
    </row>
    <row r="37" spans="1:9" x14ac:dyDescent="0.2">
      <c r="A37" s="31"/>
      <c r="B37" s="6"/>
      <c r="C37" s="13"/>
      <c r="D37" s="13"/>
      <c r="E37" s="13"/>
      <c r="F37" s="130"/>
      <c r="G37" s="130"/>
      <c r="H37" s="130"/>
    </row>
    <row r="38" spans="1:9" x14ac:dyDescent="0.2">
      <c r="A38" s="31">
        <v>301</v>
      </c>
      <c r="B38" s="6" t="s">
        <v>23</v>
      </c>
      <c r="C38" s="7">
        <v>3357</v>
      </c>
      <c r="D38" s="7">
        <v>0</v>
      </c>
      <c r="E38" s="7">
        <v>3357</v>
      </c>
      <c r="F38" s="228">
        <v>1.67527E-3</v>
      </c>
      <c r="G38" s="228">
        <v>0</v>
      </c>
      <c r="H38" s="228">
        <v>1.67527E-3</v>
      </c>
    </row>
    <row r="39" spans="1:9" x14ac:dyDescent="0.2">
      <c r="A39" s="31">
        <v>302</v>
      </c>
      <c r="B39" s="6" t="s">
        <v>24</v>
      </c>
      <c r="C39" s="9">
        <v>3706</v>
      </c>
      <c r="D39" s="158">
        <v>0</v>
      </c>
      <c r="E39" s="9">
        <v>3706</v>
      </c>
      <c r="F39" s="228">
        <v>1.84943E-3</v>
      </c>
      <c r="G39" s="228">
        <v>0</v>
      </c>
      <c r="H39" s="228">
        <v>1.84943E-3</v>
      </c>
    </row>
    <row r="40" spans="1:9" x14ac:dyDescent="0.2">
      <c r="A40" s="31">
        <v>303</v>
      </c>
      <c r="B40" s="6" t="s">
        <v>25</v>
      </c>
      <c r="C40" s="158">
        <v>0</v>
      </c>
      <c r="D40" s="158">
        <v>0</v>
      </c>
      <c r="E40" s="9">
        <v>0</v>
      </c>
      <c r="F40" s="228">
        <v>0</v>
      </c>
      <c r="G40" s="228">
        <v>0</v>
      </c>
      <c r="H40" s="228">
        <v>0</v>
      </c>
    </row>
    <row r="41" spans="1:9" x14ac:dyDescent="0.2">
      <c r="A41" s="31">
        <v>304</v>
      </c>
      <c r="B41" s="6" t="s">
        <v>26</v>
      </c>
      <c r="C41" s="9">
        <v>2945</v>
      </c>
      <c r="D41" s="158">
        <v>0</v>
      </c>
      <c r="E41" s="9">
        <v>2945</v>
      </c>
      <c r="F41" s="228">
        <v>1.46966E-3</v>
      </c>
      <c r="G41" s="228">
        <v>0</v>
      </c>
      <c r="H41" s="228">
        <v>1.46966E-3</v>
      </c>
    </row>
    <row r="42" spans="1:9" x14ac:dyDescent="0.2">
      <c r="A42" s="31">
        <v>305</v>
      </c>
      <c r="B42" s="6" t="s">
        <v>27</v>
      </c>
      <c r="C42" s="9">
        <v>3317</v>
      </c>
      <c r="D42" s="158">
        <v>0</v>
      </c>
      <c r="E42" s="9">
        <v>3317</v>
      </c>
      <c r="F42" s="228">
        <v>1.6553099999999999E-3</v>
      </c>
      <c r="G42" s="228">
        <v>0</v>
      </c>
      <c r="H42" s="228">
        <v>1.6553099999999999E-3</v>
      </c>
    </row>
    <row r="43" spans="1:9" x14ac:dyDescent="0.2">
      <c r="A43" s="31">
        <v>308</v>
      </c>
      <c r="B43" s="6" t="s">
        <v>301</v>
      </c>
      <c r="C43" s="9">
        <v>124</v>
      </c>
      <c r="D43" s="158">
        <v>0</v>
      </c>
      <c r="E43" s="9">
        <v>124</v>
      </c>
      <c r="F43" s="228">
        <v>6.1879999999999997E-5</v>
      </c>
      <c r="G43" s="228">
        <v>0</v>
      </c>
      <c r="H43" s="228">
        <v>6.1879999999999997E-5</v>
      </c>
    </row>
    <row r="44" spans="1:9" x14ac:dyDescent="0.2">
      <c r="A44" s="31">
        <v>316</v>
      </c>
      <c r="B44" s="6" t="s">
        <v>28</v>
      </c>
      <c r="C44" s="9">
        <v>1246</v>
      </c>
      <c r="D44" s="158">
        <v>0</v>
      </c>
      <c r="E44" s="9">
        <v>1246</v>
      </c>
      <c r="F44" s="228">
        <v>6.2180000000000004E-4</v>
      </c>
      <c r="G44" s="228">
        <v>0</v>
      </c>
      <c r="H44" s="228">
        <v>6.2180000000000004E-4</v>
      </c>
    </row>
    <row r="45" spans="1:9" x14ac:dyDescent="0.2">
      <c r="A45" s="31">
        <v>318</v>
      </c>
      <c r="B45" s="6" t="s">
        <v>29</v>
      </c>
      <c r="C45" s="9">
        <v>5963</v>
      </c>
      <c r="D45" s="158">
        <v>0</v>
      </c>
      <c r="E45" s="9">
        <v>5963</v>
      </c>
      <c r="F45" s="228">
        <v>2.97576E-3</v>
      </c>
      <c r="G45" s="228">
        <v>0</v>
      </c>
      <c r="H45" s="228">
        <v>2.97576E-3</v>
      </c>
    </row>
    <row r="46" spans="1:9" x14ac:dyDescent="0.2">
      <c r="A46" s="31">
        <v>320</v>
      </c>
      <c r="B46" s="6" t="s">
        <v>30</v>
      </c>
      <c r="C46" s="9">
        <v>1105</v>
      </c>
      <c r="D46" s="158">
        <v>0</v>
      </c>
      <c r="E46" s="9">
        <v>1105</v>
      </c>
      <c r="F46" s="228">
        <v>5.5144000000000005E-4</v>
      </c>
      <c r="G46" s="228">
        <v>0</v>
      </c>
      <c r="H46" s="228">
        <v>5.5144000000000005E-4</v>
      </c>
    </row>
    <row r="47" spans="1:9" x14ac:dyDescent="0.2">
      <c r="A47" s="31">
        <v>330</v>
      </c>
      <c r="B47" s="6" t="s">
        <v>31</v>
      </c>
      <c r="C47" s="9">
        <v>1445</v>
      </c>
      <c r="D47" s="158">
        <v>0</v>
      </c>
      <c r="E47" s="9">
        <v>1445</v>
      </c>
      <c r="F47" s="228">
        <v>7.2110999999999996E-4</v>
      </c>
      <c r="G47" s="228">
        <v>0</v>
      </c>
      <c r="H47" s="228">
        <v>7.2110999999999996E-4</v>
      </c>
    </row>
    <row r="48" spans="1:9" x14ac:dyDescent="0.2">
      <c r="A48" s="31">
        <v>345</v>
      </c>
      <c r="B48" s="6" t="s">
        <v>32</v>
      </c>
      <c r="C48" s="9">
        <v>8787</v>
      </c>
      <c r="D48" s="158">
        <v>0</v>
      </c>
      <c r="E48" s="9">
        <v>8787</v>
      </c>
      <c r="F48" s="228">
        <v>4.3850399999999998E-3</v>
      </c>
      <c r="G48" s="228">
        <v>0</v>
      </c>
      <c r="H48" s="228">
        <v>4.3850399999999998E-3</v>
      </c>
    </row>
    <row r="49" spans="1:9" ht="14.25" x14ac:dyDescent="0.35">
      <c r="A49" s="31">
        <v>728</v>
      </c>
      <c r="B49" s="6" t="s">
        <v>33</v>
      </c>
      <c r="C49" s="11">
        <v>37</v>
      </c>
      <c r="D49" s="159">
        <v>0</v>
      </c>
      <c r="E49" s="11">
        <v>37</v>
      </c>
      <c r="F49" s="234">
        <v>1.8459999999999999E-5</v>
      </c>
      <c r="G49" s="234">
        <v>0</v>
      </c>
      <c r="H49" s="234">
        <v>1.8459999999999999E-5</v>
      </c>
    </row>
    <row r="50" spans="1:9" x14ac:dyDescent="0.2">
      <c r="A50" s="32"/>
      <c r="B50" s="13"/>
      <c r="C50" s="131"/>
      <c r="D50" s="22"/>
      <c r="E50" s="22"/>
      <c r="F50" s="235"/>
      <c r="G50" s="235"/>
      <c r="H50" s="235"/>
    </row>
    <row r="51" spans="1:9" x14ac:dyDescent="0.2">
      <c r="A51" s="32"/>
      <c r="B51" s="13" t="s">
        <v>274</v>
      </c>
      <c r="C51" s="14">
        <f t="shared" ref="C51:H51" si="2">SUM(C38:C49)</f>
        <v>32032</v>
      </c>
      <c r="D51" s="14">
        <f t="shared" si="2"/>
        <v>0</v>
      </c>
      <c r="E51" s="14">
        <f t="shared" si="2"/>
        <v>32032</v>
      </c>
      <c r="F51" s="230">
        <f t="shared" si="2"/>
        <v>1.5985160000000002E-2</v>
      </c>
      <c r="G51" s="230">
        <f t="shared" si="2"/>
        <v>0</v>
      </c>
      <c r="H51" s="230">
        <f t="shared" si="2"/>
        <v>1.5985160000000002E-2</v>
      </c>
    </row>
    <row r="52" spans="1:9" s="153" customFormat="1" x14ac:dyDescent="0.2">
      <c r="A52" s="146"/>
      <c r="B52" s="147"/>
      <c r="C52" s="148"/>
      <c r="D52" s="149"/>
      <c r="E52" s="148"/>
      <c r="F52" s="150"/>
      <c r="G52" s="151"/>
      <c r="H52" s="151"/>
      <c r="I52" s="152"/>
    </row>
    <row r="53" spans="1:9" x14ac:dyDescent="0.2">
      <c r="A53" s="32"/>
      <c r="B53" s="13"/>
      <c r="C53" s="14"/>
      <c r="D53" s="13"/>
      <c r="E53" s="7"/>
      <c r="F53" s="40"/>
      <c r="G53" s="136"/>
      <c r="H53" s="136"/>
      <c r="I53" s="36"/>
    </row>
    <row r="54" spans="1:9" ht="14.25" x14ac:dyDescent="0.35">
      <c r="A54" s="132"/>
      <c r="B54" s="3"/>
      <c r="C54" s="139"/>
      <c r="D54" s="30"/>
      <c r="E54" s="30"/>
      <c r="F54" s="29"/>
      <c r="G54" s="29"/>
      <c r="H54" s="140"/>
      <c r="I54" s="42"/>
    </row>
    <row r="55" spans="1:9" ht="14.25" x14ac:dyDescent="0.35">
      <c r="A55" s="25"/>
      <c r="B55" s="24" t="s">
        <v>8</v>
      </c>
      <c r="C55" s="321" t="s">
        <v>4</v>
      </c>
      <c r="D55" s="321"/>
      <c r="E55" s="321"/>
      <c r="F55" s="321" t="s">
        <v>6</v>
      </c>
      <c r="G55" s="321"/>
      <c r="H55" s="321"/>
    </row>
    <row r="56" spans="1:9" s="153" customFormat="1" ht="14.25" x14ac:dyDescent="0.35">
      <c r="A56" s="142" t="s">
        <v>3</v>
      </c>
      <c r="B56" s="142" t="s">
        <v>9</v>
      </c>
      <c r="C56" s="224" t="s">
        <v>1</v>
      </c>
      <c r="D56" s="224" t="s">
        <v>2</v>
      </c>
      <c r="E56" s="224" t="s">
        <v>5</v>
      </c>
      <c r="F56" s="224" t="s">
        <v>1</v>
      </c>
      <c r="G56" s="224" t="s">
        <v>2</v>
      </c>
      <c r="H56" s="224" t="s">
        <v>5</v>
      </c>
      <c r="I56" s="142"/>
    </row>
    <row r="57" spans="1:9" x14ac:dyDescent="0.2">
      <c r="B57" s="28"/>
      <c r="C57" s="154"/>
      <c r="D57" s="28"/>
      <c r="E57" s="154"/>
      <c r="F57" s="28"/>
      <c r="G57" s="28"/>
      <c r="H57" s="28"/>
      <c r="I57" s="28"/>
    </row>
    <row r="58" spans="1:9" x14ac:dyDescent="0.2">
      <c r="A58" s="26">
        <v>1</v>
      </c>
      <c r="B58" s="28" t="s">
        <v>34</v>
      </c>
      <c r="C58" s="135">
        <v>0</v>
      </c>
      <c r="D58" s="41">
        <v>5998</v>
      </c>
      <c r="E58" s="135">
        <v>5998</v>
      </c>
      <c r="F58" s="236">
        <v>0</v>
      </c>
      <c r="G58" s="236">
        <v>2.99322E-3</v>
      </c>
      <c r="H58" s="236">
        <v>2.99322E-3</v>
      </c>
      <c r="I58" s="28"/>
    </row>
    <row r="59" spans="1:9" x14ac:dyDescent="0.2">
      <c r="A59" s="26">
        <v>2</v>
      </c>
      <c r="B59" s="28" t="s">
        <v>35</v>
      </c>
      <c r="C59" s="158">
        <v>0</v>
      </c>
      <c r="D59" s="156">
        <v>7294</v>
      </c>
      <c r="E59" s="155">
        <v>7294</v>
      </c>
      <c r="F59" s="236">
        <v>0</v>
      </c>
      <c r="G59" s="236">
        <v>3.6399800000000001E-3</v>
      </c>
      <c r="H59" s="236">
        <v>3.6399800000000001E-3</v>
      </c>
      <c r="I59" s="28"/>
    </row>
    <row r="60" spans="1:9" x14ac:dyDescent="0.2">
      <c r="A60" s="26">
        <v>3</v>
      </c>
      <c r="B60" s="28" t="s">
        <v>36</v>
      </c>
      <c r="C60" s="158">
        <v>0</v>
      </c>
      <c r="D60" s="156">
        <v>9272</v>
      </c>
      <c r="E60" s="155">
        <v>9272</v>
      </c>
      <c r="F60" s="236">
        <v>0</v>
      </c>
      <c r="G60" s="236">
        <v>4.6270699999999996E-3</v>
      </c>
      <c r="H60" s="236">
        <v>4.6270699999999996E-3</v>
      </c>
      <c r="I60" s="28"/>
    </row>
    <row r="61" spans="1:9" x14ac:dyDescent="0.2">
      <c r="A61" s="26">
        <v>4</v>
      </c>
      <c r="B61" s="28" t="s">
        <v>37</v>
      </c>
      <c r="C61" s="158">
        <v>0</v>
      </c>
      <c r="D61" s="156">
        <v>2806</v>
      </c>
      <c r="E61" s="155">
        <v>2806</v>
      </c>
      <c r="F61" s="236">
        <v>0</v>
      </c>
      <c r="G61" s="236">
        <v>1.4002999999999999E-3</v>
      </c>
      <c r="H61" s="236">
        <v>1.4002999999999999E-3</v>
      </c>
      <c r="I61" s="28"/>
    </row>
    <row r="62" spans="1:9" x14ac:dyDescent="0.2">
      <c r="A62" s="26">
        <v>5</v>
      </c>
      <c r="B62" s="28" t="s">
        <v>38</v>
      </c>
      <c r="C62" s="158">
        <v>0</v>
      </c>
      <c r="D62" s="156">
        <v>12161</v>
      </c>
      <c r="E62" s="155">
        <v>12161</v>
      </c>
      <c r="F62" s="236">
        <v>0</v>
      </c>
      <c r="G62" s="236">
        <v>6.0687900000000001E-3</v>
      </c>
      <c r="H62" s="236">
        <v>6.0687900000000001E-3</v>
      </c>
      <c r="I62" s="28"/>
    </row>
    <row r="63" spans="1:9" x14ac:dyDescent="0.2">
      <c r="A63" s="26">
        <v>6</v>
      </c>
      <c r="B63" s="28" t="s">
        <v>39</v>
      </c>
      <c r="C63" s="158">
        <v>0</v>
      </c>
      <c r="D63" s="156">
        <v>4532</v>
      </c>
      <c r="E63" s="156">
        <v>4532</v>
      </c>
      <c r="F63" s="236">
        <v>0</v>
      </c>
      <c r="G63" s="236">
        <v>2.2616400000000001E-3</v>
      </c>
      <c r="H63" s="236">
        <v>2.2616400000000001E-3</v>
      </c>
      <c r="I63" s="28"/>
    </row>
    <row r="64" spans="1:9" x14ac:dyDescent="0.2">
      <c r="A64" s="26">
        <v>7</v>
      </c>
      <c r="B64" s="28" t="s">
        <v>40</v>
      </c>
      <c r="C64" s="158">
        <v>0</v>
      </c>
      <c r="D64" s="156">
        <v>4298</v>
      </c>
      <c r="E64" s="156">
        <v>4298</v>
      </c>
      <c r="F64" s="236">
        <v>0</v>
      </c>
      <c r="G64" s="236">
        <v>2.1448600000000002E-3</v>
      </c>
      <c r="H64" s="236">
        <v>2.1448600000000002E-3</v>
      </c>
      <c r="I64" s="28"/>
    </row>
    <row r="65" spans="1:11" x14ac:dyDescent="0.2">
      <c r="A65" s="26">
        <v>8</v>
      </c>
      <c r="B65" s="28" t="s">
        <v>41</v>
      </c>
      <c r="C65" s="158">
        <v>0</v>
      </c>
      <c r="D65" s="156">
        <v>61849</v>
      </c>
      <c r="E65" s="156">
        <v>61849</v>
      </c>
      <c r="F65" s="236">
        <v>0</v>
      </c>
      <c r="G65" s="236">
        <v>3.0864949999999999E-2</v>
      </c>
      <c r="H65" s="236">
        <v>3.0864949999999999E-2</v>
      </c>
      <c r="I65" s="28"/>
    </row>
    <row r="66" spans="1:11" x14ac:dyDescent="0.2">
      <c r="A66" s="26">
        <v>9</v>
      </c>
      <c r="B66" s="154" t="s">
        <v>42</v>
      </c>
      <c r="C66" s="158">
        <v>0</v>
      </c>
      <c r="D66" s="156">
        <v>6395</v>
      </c>
      <c r="E66" s="156">
        <v>6395</v>
      </c>
      <c r="F66" s="236">
        <v>0</v>
      </c>
      <c r="G66" s="236">
        <v>3.19134E-3</v>
      </c>
      <c r="H66" s="236">
        <v>3.19134E-3</v>
      </c>
      <c r="I66" s="28"/>
    </row>
    <row r="67" spans="1:11" x14ac:dyDescent="0.2">
      <c r="A67" s="26">
        <v>10</v>
      </c>
      <c r="B67" s="28" t="s">
        <v>43</v>
      </c>
      <c r="C67" s="158">
        <v>0</v>
      </c>
      <c r="D67" s="156">
        <v>9004</v>
      </c>
      <c r="E67" s="156">
        <v>9004</v>
      </c>
      <c r="F67" s="236">
        <v>0</v>
      </c>
      <c r="G67" s="236">
        <v>4.4933300000000002E-3</v>
      </c>
      <c r="H67" s="236">
        <v>4.4933300000000002E-3</v>
      </c>
      <c r="I67" s="28"/>
    </row>
    <row r="68" spans="1:11" x14ac:dyDescent="0.2">
      <c r="A68" s="26">
        <v>11</v>
      </c>
      <c r="B68" s="28" t="s">
        <v>44</v>
      </c>
      <c r="C68" s="158">
        <v>0</v>
      </c>
      <c r="D68" s="156">
        <v>8246</v>
      </c>
      <c r="E68" s="156">
        <v>8246</v>
      </c>
      <c r="F68" s="236">
        <v>0</v>
      </c>
      <c r="G68" s="236">
        <v>4.1150600000000002E-3</v>
      </c>
      <c r="H68" s="236">
        <v>4.1150600000000002E-3</v>
      </c>
      <c r="I68" s="28"/>
    </row>
    <row r="69" spans="1:11" x14ac:dyDescent="0.2">
      <c r="A69" s="26">
        <v>12</v>
      </c>
      <c r="B69" s="28" t="s">
        <v>45</v>
      </c>
      <c r="C69" s="158">
        <v>0</v>
      </c>
      <c r="D69" s="156">
        <v>3102</v>
      </c>
      <c r="E69" s="156">
        <v>3102</v>
      </c>
      <c r="F69" s="236">
        <v>0</v>
      </c>
      <c r="G69" s="236">
        <v>1.5480100000000001E-3</v>
      </c>
      <c r="H69" s="236">
        <v>1.5480100000000001E-3</v>
      </c>
      <c r="I69" s="28"/>
    </row>
    <row r="70" spans="1:11" x14ac:dyDescent="0.2">
      <c r="A70" s="26">
        <v>13</v>
      </c>
      <c r="B70" s="28" t="s">
        <v>46</v>
      </c>
      <c r="C70" s="158">
        <v>0</v>
      </c>
      <c r="D70" s="156">
        <v>4220</v>
      </c>
      <c r="E70" s="156">
        <v>4220</v>
      </c>
      <c r="F70" s="236">
        <v>0</v>
      </c>
      <c r="G70" s="236">
        <v>2.1059400000000002E-3</v>
      </c>
      <c r="H70" s="236">
        <v>2.1059400000000002E-3</v>
      </c>
      <c r="I70" s="28"/>
    </row>
    <row r="71" spans="1:11" x14ac:dyDescent="0.2">
      <c r="A71" s="26">
        <v>14</v>
      </c>
      <c r="B71" s="28" t="s">
        <v>47</v>
      </c>
      <c r="C71" s="158">
        <v>0</v>
      </c>
      <c r="D71" s="156">
        <v>6463</v>
      </c>
      <c r="E71" s="156">
        <v>6463</v>
      </c>
      <c r="F71" s="236">
        <v>0</v>
      </c>
      <c r="G71" s="236">
        <v>3.2252800000000001E-3</v>
      </c>
      <c r="H71" s="236">
        <v>3.2252800000000001E-3</v>
      </c>
      <c r="I71" s="28"/>
    </row>
    <row r="72" spans="1:11" x14ac:dyDescent="0.2">
      <c r="A72" s="26">
        <v>15</v>
      </c>
      <c r="B72" s="28" t="s">
        <v>48</v>
      </c>
      <c r="C72" s="158">
        <v>0</v>
      </c>
      <c r="D72" s="156">
        <v>34687</v>
      </c>
      <c r="E72" s="156">
        <v>34687</v>
      </c>
      <c r="F72" s="236">
        <v>0</v>
      </c>
      <c r="G72" s="236">
        <v>1.7310099999999998E-2</v>
      </c>
      <c r="H72" s="236">
        <v>1.7310099999999998E-2</v>
      </c>
      <c r="I72" s="28"/>
    </row>
    <row r="73" spans="1:11" x14ac:dyDescent="0.2">
      <c r="A73" s="26">
        <v>16</v>
      </c>
      <c r="B73" s="28" t="s">
        <v>49</v>
      </c>
      <c r="C73" s="158">
        <v>0</v>
      </c>
      <c r="D73" s="156">
        <v>5032</v>
      </c>
      <c r="E73" s="156">
        <v>5032</v>
      </c>
      <c r="F73" s="236">
        <v>0</v>
      </c>
      <c r="G73" s="236">
        <v>2.5111500000000002E-3</v>
      </c>
      <c r="H73" s="236">
        <v>2.5111500000000002E-3</v>
      </c>
      <c r="I73" s="28"/>
    </row>
    <row r="74" spans="1:11" x14ac:dyDescent="0.2">
      <c r="A74" s="26">
        <v>17</v>
      </c>
      <c r="B74" s="28" t="s">
        <v>50</v>
      </c>
      <c r="C74" s="158">
        <v>0</v>
      </c>
      <c r="D74" s="156">
        <v>4178</v>
      </c>
      <c r="E74" s="156">
        <v>4178</v>
      </c>
      <c r="F74" s="236">
        <v>0</v>
      </c>
      <c r="G74" s="236">
        <v>2.0849800000000002E-3</v>
      </c>
      <c r="H74" s="236">
        <v>2.0849800000000002E-3</v>
      </c>
      <c r="I74" s="28"/>
    </row>
    <row r="75" spans="1:11" x14ac:dyDescent="0.2">
      <c r="A75" s="26">
        <v>18</v>
      </c>
      <c r="B75" s="28" t="s">
        <v>51</v>
      </c>
      <c r="C75" s="158">
        <v>0</v>
      </c>
      <c r="D75" s="156">
        <v>7544</v>
      </c>
      <c r="E75" s="156">
        <v>7544</v>
      </c>
      <c r="F75" s="236">
        <v>0</v>
      </c>
      <c r="G75" s="236">
        <v>3.7647399999999999E-3</v>
      </c>
      <c r="H75" s="236">
        <v>3.7647399999999999E-3</v>
      </c>
      <c r="I75" s="28"/>
    </row>
    <row r="76" spans="1:11" x14ac:dyDescent="0.2">
      <c r="A76" s="26">
        <v>19</v>
      </c>
      <c r="B76" s="28" t="s">
        <v>52</v>
      </c>
      <c r="C76" s="158">
        <v>0</v>
      </c>
      <c r="D76" s="156">
        <v>13600</v>
      </c>
      <c r="E76" s="156">
        <v>13600</v>
      </c>
      <c r="F76" s="236">
        <v>0</v>
      </c>
      <c r="G76" s="236">
        <v>6.7869000000000002E-3</v>
      </c>
      <c r="H76" s="236">
        <v>6.7869000000000002E-3</v>
      </c>
      <c r="I76" s="28"/>
    </row>
    <row r="77" spans="1:11" x14ac:dyDescent="0.2">
      <c r="A77" s="26">
        <v>20</v>
      </c>
      <c r="B77" s="28" t="s">
        <v>53</v>
      </c>
      <c r="C77" s="158">
        <v>0</v>
      </c>
      <c r="D77" s="156">
        <v>1866</v>
      </c>
      <c r="E77" s="156">
        <v>1866</v>
      </c>
      <c r="F77" s="236">
        <v>0</v>
      </c>
      <c r="G77" s="236">
        <v>9.3119999999999997E-4</v>
      </c>
      <c r="H77" s="236">
        <v>9.3119999999999997E-4</v>
      </c>
      <c r="I77" s="28"/>
    </row>
    <row r="78" spans="1:11" x14ac:dyDescent="0.2">
      <c r="A78" s="26">
        <v>21</v>
      </c>
      <c r="B78" s="28" t="s">
        <v>54</v>
      </c>
      <c r="C78" s="158">
        <v>0</v>
      </c>
      <c r="D78" s="156">
        <v>5450</v>
      </c>
      <c r="E78" s="156">
        <v>5450</v>
      </c>
      <c r="F78" s="236">
        <v>0</v>
      </c>
      <c r="G78" s="236">
        <v>2.7197499999999999E-3</v>
      </c>
      <c r="H78" s="236">
        <v>2.7197499999999999E-3</v>
      </c>
      <c r="I78" s="28"/>
    </row>
    <row r="79" spans="1:11" x14ac:dyDescent="0.2">
      <c r="A79" s="26">
        <v>22</v>
      </c>
      <c r="B79" s="28" t="s">
        <v>55</v>
      </c>
      <c r="C79" s="158">
        <v>0</v>
      </c>
      <c r="D79" s="156">
        <v>9747</v>
      </c>
      <c r="E79" s="156">
        <v>9747</v>
      </c>
      <c r="F79" s="236">
        <v>0</v>
      </c>
      <c r="G79" s="236">
        <v>4.8641099999999996E-3</v>
      </c>
      <c r="H79" s="236">
        <v>4.8641099999999996E-3</v>
      </c>
      <c r="I79" s="28"/>
    </row>
    <row r="80" spans="1:11" ht="14.25" x14ac:dyDescent="0.35">
      <c r="A80" s="26">
        <v>23</v>
      </c>
      <c r="B80" s="28" t="s">
        <v>56</v>
      </c>
      <c r="C80" s="158">
        <v>0</v>
      </c>
      <c r="D80" s="156">
        <v>5078</v>
      </c>
      <c r="E80" s="156">
        <v>5078</v>
      </c>
      <c r="F80" s="236">
        <v>0</v>
      </c>
      <c r="G80" s="236">
        <v>2.53411E-3</v>
      </c>
      <c r="H80" s="236">
        <v>2.53411E-3</v>
      </c>
      <c r="I80" s="28"/>
      <c r="K80" s="225"/>
    </row>
    <row r="81" spans="1:9" x14ac:dyDescent="0.2">
      <c r="A81" s="26">
        <v>24</v>
      </c>
      <c r="B81" s="28" t="s">
        <v>57</v>
      </c>
      <c r="C81" s="158">
        <v>0</v>
      </c>
      <c r="D81" s="156">
        <v>19016</v>
      </c>
      <c r="E81" s="156">
        <v>19016</v>
      </c>
      <c r="F81" s="236">
        <v>0</v>
      </c>
      <c r="G81" s="236">
        <v>9.4896900000000003E-3</v>
      </c>
      <c r="H81" s="236">
        <v>9.4896900000000003E-3</v>
      </c>
      <c r="I81" s="28"/>
    </row>
    <row r="82" spans="1:9" x14ac:dyDescent="0.2">
      <c r="A82" s="26">
        <v>25</v>
      </c>
      <c r="B82" s="28" t="s">
        <v>58</v>
      </c>
      <c r="C82" s="158">
        <v>0</v>
      </c>
      <c r="D82" s="156">
        <v>13871</v>
      </c>
      <c r="E82" s="156">
        <v>13871</v>
      </c>
      <c r="F82" s="236">
        <v>0</v>
      </c>
      <c r="G82" s="236">
        <v>6.9221400000000002E-3</v>
      </c>
      <c r="H82" s="236">
        <v>6.9221400000000002E-3</v>
      </c>
      <c r="I82" s="28"/>
    </row>
    <row r="83" spans="1:9" x14ac:dyDescent="0.2">
      <c r="A83" s="26">
        <v>26</v>
      </c>
      <c r="B83" s="28" t="s">
        <v>59</v>
      </c>
      <c r="C83" s="158">
        <v>0</v>
      </c>
      <c r="D83" s="156">
        <v>7547</v>
      </c>
      <c r="E83" s="156">
        <v>7547</v>
      </c>
      <c r="F83" s="236">
        <v>0</v>
      </c>
      <c r="G83" s="236">
        <v>3.7662300000000002E-3</v>
      </c>
      <c r="H83" s="236">
        <v>3.7662300000000002E-3</v>
      </c>
      <c r="I83" s="28"/>
    </row>
    <row r="84" spans="1:9" x14ac:dyDescent="0.2">
      <c r="A84" s="26">
        <v>27</v>
      </c>
      <c r="B84" s="28" t="s">
        <v>60</v>
      </c>
      <c r="C84" s="158">
        <v>0</v>
      </c>
      <c r="D84" s="156">
        <v>3827</v>
      </c>
      <c r="E84" s="156">
        <v>3827</v>
      </c>
      <c r="F84" s="236">
        <v>0</v>
      </c>
      <c r="G84" s="236">
        <v>1.90982E-3</v>
      </c>
      <c r="H84" s="236">
        <v>1.90982E-3</v>
      </c>
      <c r="I84" s="28"/>
    </row>
    <row r="85" spans="1:9" x14ac:dyDescent="0.2">
      <c r="A85" s="26">
        <v>28</v>
      </c>
      <c r="B85" s="28" t="s">
        <v>61</v>
      </c>
      <c r="C85" s="158">
        <v>0</v>
      </c>
      <c r="D85" s="156">
        <v>3056</v>
      </c>
      <c r="E85" s="156">
        <v>3056</v>
      </c>
      <c r="F85" s="236">
        <v>0</v>
      </c>
      <c r="G85" s="236">
        <v>1.52506E-3</v>
      </c>
      <c r="H85" s="236">
        <v>1.52506E-3</v>
      </c>
      <c r="I85" s="28"/>
    </row>
    <row r="86" spans="1:9" x14ac:dyDescent="0.2">
      <c r="A86" s="26">
        <v>29</v>
      </c>
      <c r="B86" s="28" t="s">
        <v>62</v>
      </c>
      <c r="C86" s="158">
        <v>0</v>
      </c>
      <c r="D86" s="156">
        <v>2289</v>
      </c>
      <c r="E86" s="156">
        <v>2289</v>
      </c>
      <c r="F86" s="236">
        <v>0</v>
      </c>
      <c r="G86" s="236">
        <v>1.1423E-3</v>
      </c>
      <c r="H86" s="236">
        <v>1.1423E-3</v>
      </c>
      <c r="I86" s="28"/>
    </row>
    <row r="87" spans="1:9" hidden="1" x14ac:dyDescent="0.2">
      <c r="B87" s="28"/>
      <c r="C87" s="39"/>
      <c r="D87" s="157"/>
      <c r="E87" s="157"/>
      <c r="F87" s="37"/>
      <c r="G87" s="37"/>
      <c r="H87" s="37"/>
      <c r="I87" s="28"/>
    </row>
    <row r="88" spans="1:9" ht="14.25" hidden="1" x14ac:dyDescent="0.35">
      <c r="A88" s="132"/>
      <c r="B88" s="3"/>
      <c r="C88" s="139"/>
      <c r="D88" s="30"/>
      <c r="E88" s="30"/>
      <c r="F88" s="29"/>
      <c r="G88" s="29"/>
      <c r="H88" s="140"/>
      <c r="I88" s="28"/>
    </row>
    <row r="89" spans="1:9" ht="14.25" hidden="1" x14ac:dyDescent="0.35">
      <c r="A89" s="25"/>
      <c r="B89" s="24" t="s">
        <v>8</v>
      </c>
      <c r="C89" s="321" t="s">
        <v>4</v>
      </c>
      <c r="D89" s="321"/>
      <c r="E89" s="321"/>
      <c r="F89" s="321" t="s">
        <v>6</v>
      </c>
      <c r="G89" s="321"/>
      <c r="H89" s="321"/>
      <c r="I89" s="28"/>
    </row>
    <row r="90" spans="1:9" s="153" customFormat="1" ht="14.25" hidden="1" x14ac:dyDescent="0.35">
      <c r="A90" s="142" t="s">
        <v>3</v>
      </c>
      <c r="B90" s="142" t="s">
        <v>9</v>
      </c>
      <c r="C90" s="224" t="s">
        <v>1</v>
      </c>
      <c r="D90" s="224" t="s">
        <v>2</v>
      </c>
      <c r="E90" s="224" t="s">
        <v>5</v>
      </c>
      <c r="F90" s="224" t="s">
        <v>1</v>
      </c>
      <c r="G90" s="224" t="s">
        <v>2</v>
      </c>
      <c r="H90" s="224" t="s">
        <v>5</v>
      </c>
      <c r="I90" s="142"/>
    </row>
    <row r="91" spans="1:9" hidden="1" x14ac:dyDescent="0.2">
      <c r="B91" s="28"/>
      <c r="C91" s="154"/>
      <c r="D91" s="28"/>
      <c r="E91" s="28"/>
      <c r="F91" s="28"/>
      <c r="G91" s="28"/>
      <c r="H91" s="28"/>
      <c r="I91" s="28"/>
    </row>
    <row r="92" spans="1:9" x14ac:dyDescent="0.2">
      <c r="A92" s="26">
        <v>30</v>
      </c>
      <c r="B92" s="28" t="s">
        <v>63</v>
      </c>
      <c r="C92" s="158">
        <v>0</v>
      </c>
      <c r="D92" s="156">
        <v>30701</v>
      </c>
      <c r="E92" s="156">
        <v>30701</v>
      </c>
      <c r="F92" s="236">
        <v>0</v>
      </c>
      <c r="G92" s="236">
        <v>1.532094E-2</v>
      </c>
      <c r="H92" s="236">
        <v>1.532094E-2</v>
      </c>
      <c r="I92" s="28"/>
    </row>
    <row r="93" spans="1:9" x14ac:dyDescent="0.2">
      <c r="A93" s="26">
        <v>31</v>
      </c>
      <c r="B93" s="28" t="s">
        <v>64</v>
      </c>
      <c r="C93" s="158">
        <v>0</v>
      </c>
      <c r="D93" s="156">
        <v>4393</v>
      </c>
      <c r="E93" s="156">
        <v>4393</v>
      </c>
      <c r="F93" s="236">
        <v>0</v>
      </c>
      <c r="G93" s="236">
        <v>2.1922700000000001E-3</v>
      </c>
      <c r="H93" s="236">
        <v>2.1922700000000001E-3</v>
      </c>
      <c r="I93" s="28"/>
    </row>
    <row r="94" spans="1:9" x14ac:dyDescent="0.2">
      <c r="A94" s="26">
        <v>32</v>
      </c>
      <c r="B94" s="28" t="s">
        <v>65</v>
      </c>
      <c r="C94" s="158">
        <v>0</v>
      </c>
      <c r="D94" s="156">
        <v>2682</v>
      </c>
      <c r="E94" s="156">
        <v>2682</v>
      </c>
      <c r="F94" s="236">
        <v>0</v>
      </c>
      <c r="G94" s="236">
        <v>1.3384200000000001E-3</v>
      </c>
      <c r="H94" s="236">
        <v>1.3384200000000001E-3</v>
      </c>
      <c r="I94" s="28"/>
    </row>
    <row r="95" spans="1:9" x14ac:dyDescent="0.2">
      <c r="A95" s="26">
        <v>33</v>
      </c>
      <c r="B95" s="28" t="s">
        <v>66</v>
      </c>
      <c r="C95" s="158">
        <v>0</v>
      </c>
      <c r="D95" s="156">
        <v>5296</v>
      </c>
      <c r="E95" s="156">
        <v>5296</v>
      </c>
      <c r="F95" s="236">
        <v>0</v>
      </c>
      <c r="G95" s="236">
        <v>2.6429000000000001E-3</v>
      </c>
      <c r="H95" s="236">
        <v>2.6429000000000001E-3</v>
      </c>
      <c r="I95" s="28"/>
    </row>
    <row r="96" spans="1:9" x14ac:dyDescent="0.2">
      <c r="A96" s="26">
        <v>34</v>
      </c>
      <c r="B96" s="28" t="s">
        <v>67</v>
      </c>
      <c r="C96" s="158">
        <v>0</v>
      </c>
      <c r="D96" s="156">
        <v>146992</v>
      </c>
      <c r="E96" s="156">
        <v>146992</v>
      </c>
      <c r="F96" s="236">
        <v>0</v>
      </c>
      <c r="G96" s="236">
        <v>7.3354459999999996E-2</v>
      </c>
      <c r="H96" s="236">
        <v>7.3354459999999996E-2</v>
      </c>
      <c r="I96" s="28"/>
    </row>
    <row r="97" spans="1:9" x14ac:dyDescent="0.2">
      <c r="A97" s="26">
        <v>35</v>
      </c>
      <c r="B97" s="28" t="s">
        <v>68</v>
      </c>
      <c r="C97" s="158">
        <v>0</v>
      </c>
      <c r="D97" s="156">
        <v>5144</v>
      </c>
      <c r="E97" s="156">
        <v>5144</v>
      </c>
      <c r="F97" s="236">
        <v>0</v>
      </c>
      <c r="G97" s="236">
        <v>2.56705E-3</v>
      </c>
      <c r="H97" s="236">
        <v>2.56705E-3</v>
      </c>
      <c r="I97" s="28"/>
    </row>
    <row r="98" spans="1:9" x14ac:dyDescent="0.2">
      <c r="A98" s="26">
        <v>36</v>
      </c>
      <c r="B98" s="28" t="s">
        <v>69</v>
      </c>
      <c r="C98" s="158">
        <v>0</v>
      </c>
      <c r="D98" s="156">
        <v>9492</v>
      </c>
      <c r="E98" s="156">
        <v>9492</v>
      </c>
      <c r="F98" s="236">
        <v>0</v>
      </c>
      <c r="G98" s="236">
        <v>4.7368599999999999E-3</v>
      </c>
      <c r="H98" s="236">
        <v>4.7368599999999999E-3</v>
      </c>
      <c r="I98" s="28"/>
    </row>
    <row r="99" spans="1:9" x14ac:dyDescent="0.2">
      <c r="A99" s="26">
        <v>37</v>
      </c>
      <c r="B99" s="28" t="s">
        <v>70</v>
      </c>
      <c r="C99" s="158">
        <v>0</v>
      </c>
      <c r="D99" s="156">
        <v>17235</v>
      </c>
      <c r="E99" s="156">
        <v>17235</v>
      </c>
      <c r="F99" s="236">
        <v>0</v>
      </c>
      <c r="G99" s="236">
        <v>8.6008999999999999E-3</v>
      </c>
      <c r="H99" s="236">
        <v>8.6008999999999999E-3</v>
      </c>
      <c r="I99" s="28"/>
    </row>
    <row r="100" spans="1:9" x14ac:dyDescent="0.2">
      <c r="A100" s="26">
        <v>38</v>
      </c>
      <c r="B100" s="28" t="s">
        <v>71</v>
      </c>
      <c r="C100" s="158">
        <v>0</v>
      </c>
      <c r="D100" s="156">
        <v>1608</v>
      </c>
      <c r="E100" s="156">
        <v>1608</v>
      </c>
      <c r="F100" s="236">
        <v>0</v>
      </c>
      <c r="G100" s="236">
        <v>8.0245000000000002E-4</v>
      </c>
      <c r="H100" s="236">
        <v>8.0245000000000002E-4</v>
      </c>
      <c r="I100" s="28"/>
    </row>
    <row r="101" spans="1:9" x14ac:dyDescent="0.2">
      <c r="A101" s="26">
        <v>39</v>
      </c>
      <c r="B101" s="28" t="s">
        <v>72</v>
      </c>
      <c r="C101" s="158">
        <v>0</v>
      </c>
      <c r="D101" s="156">
        <v>4032</v>
      </c>
      <c r="E101" s="156">
        <v>4032</v>
      </c>
      <c r="F101" s="236">
        <v>0</v>
      </c>
      <c r="G101" s="236">
        <v>2.0121200000000001E-3</v>
      </c>
      <c r="H101" s="236">
        <v>2.0121200000000001E-3</v>
      </c>
      <c r="I101" s="28"/>
    </row>
    <row r="102" spans="1:9" x14ac:dyDescent="0.2">
      <c r="A102" s="26">
        <v>40</v>
      </c>
      <c r="B102" s="28" t="s">
        <v>73</v>
      </c>
      <c r="C102" s="158">
        <v>0</v>
      </c>
      <c r="D102" s="156">
        <v>6460</v>
      </c>
      <c r="E102" s="156">
        <v>6460</v>
      </c>
      <c r="F102" s="236">
        <v>0</v>
      </c>
      <c r="G102" s="236">
        <v>3.2237799999999999E-3</v>
      </c>
      <c r="H102" s="236">
        <v>3.2237799999999999E-3</v>
      </c>
      <c r="I102" s="28"/>
    </row>
    <row r="103" spans="1:9" x14ac:dyDescent="0.2">
      <c r="A103" s="26">
        <v>41</v>
      </c>
      <c r="B103" s="28" t="s">
        <v>74</v>
      </c>
      <c r="C103" s="158">
        <v>0</v>
      </c>
      <c r="D103" s="156">
        <v>8589</v>
      </c>
      <c r="E103" s="156">
        <v>8589</v>
      </c>
      <c r="F103" s="236">
        <v>0</v>
      </c>
      <c r="G103" s="236">
        <v>4.2862300000000002E-3</v>
      </c>
      <c r="H103" s="236">
        <v>4.2862300000000002E-3</v>
      </c>
      <c r="I103" s="28"/>
    </row>
    <row r="104" spans="1:9" x14ac:dyDescent="0.2">
      <c r="A104" s="26">
        <v>42</v>
      </c>
      <c r="B104" s="28" t="s">
        <v>75</v>
      </c>
      <c r="C104" s="158">
        <v>0</v>
      </c>
      <c r="D104" s="156">
        <v>9644</v>
      </c>
      <c r="E104" s="156">
        <v>9644</v>
      </c>
      <c r="F104" s="236">
        <v>0</v>
      </c>
      <c r="G104" s="236">
        <v>4.8127100000000004E-3</v>
      </c>
      <c r="H104" s="236">
        <v>4.8127100000000004E-3</v>
      </c>
      <c r="I104" s="28"/>
    </row>
    <row r="105" spans="1:9" x14ac:dyDescent="0.2">
      <c r="A105" s="26">
        <v>43</v>
      </c>
      <c r="B105" s="28" t="s">
        <v>76</v>
      </c>
      <c r="C105" s="158">
        <v>0</v>
      </c>
      <c r="D105" s="156">
        <v>8751</v>
      </c>
      <c r="E105" s="156">
        <v>8751</v>
      </c>
      <c r="F105" s="236">
        <v>0</v>
      </c>
      <c r="G105" s="236">
        <v>4.3670699999999998E-3</v>
      </c>
      <c r="H105" s="236">
        <v>4.3670699999999998E-3</v>
      </c>
      <c r="I105" s="28"/>
    </row>
    <row r="106" spans="1:9" x14ac:dyDescent="0.2">
      <c r="A106" s="26">
        <v>44</v>
      </c>
      <c r="B106" s="28" t="s">
        <v>77</v>
      </c>
      <c r="C106" s="158">
        <v>0</v>
      </c>
      <c r="D106" s="156">
        <v>4429</v>
      </c>
      <c r="E106" s="156">
        <v>4429</v>
      </c>
      <c r="F106" s="236">
        <v>0</v>
      </c>
      <c r="G106" s="236">
        <v>2.21024E-3</v>
      </c>
      <c r="H106" s="236">
        <v>2.21024E-3</v>
      </c>
      <c r="I106" s="28"/>
    </row>
    <row r="107" spans="1:9" x14ac:dyDescent="0.2">
      <c r="A107" s="26">
        <v>45</v>
      </c>
      <c r="B107" s="28" t="s">
        <v>78</v>
      </c>
      <c r="C107" s="158">
        <v>0</v>
      </c>
      <c r="D107" s="156">
        <v>7077</v>
      </c>
      <c r="E107" s="156">
        <v>7077</v>
      </c>
      <c r="F107" s="236">
        <v>0</v>
      </c>
      <c r="G107" s="236">
        <v>3.5316900000000001E-3</v>
      </c>
      <c r="H107" s="236">
        <v>3.5316900000000001E-3</v>
      </c>
      <c r="I107" s="28"/>
    </row>
    <row r="108" spans="1:9" x14ac:dyDescent="0.2">
      <c r="A108" s="26">
        <v>46</v>
      </c>
      <c r="B108" s="28" t="s">
        <v>79</v>
      </c>
      <c r="C108" s="158">
        <v>0</v>
      </c>
      <c r="D108" s="156">
        <v>4394</v>
      </c>
      <c r="E108" s="156">
        <v>4394</v>
      </c>
      <c r="F108" s="236">
        <v>0</v>
      </c>
      <c r="G108" s="236">
        <v>2.1927700000000001E-3</v>
      </c>
      <c r="H108" s="236">
        <v>2.1927700000000001E-3</v>
      </c>
      <c r="I108" s="28"/>
    </row>
    <row r="109" spans="1:9" x14ac:dyDescent="0.2">
      <c r="A109" s="26">
        <v>47</v>
      </c>
      <c r="B109" s="28" t="s">
        <v>80</v>
      </c>
      <c r="C109" s="158">
        <v>0</v>
      </c>
      <c r="D109" s="156">
        <v>37862</v>
      </c>
      <c r="E109" s="156">
        <v>37862</v>
      </c>
      <c r="F109" s="236">
        <v>0</v>
      </c>
      <c r="G109" s="236">
        <v>1.8894540000000001E-2</v>
      </c>
      <c r="H109" s="236">
        <v>1.8894540000000001E-2</v>
      </c>
      <c r="I109" s="28"/>
    </row>
    <row r="110" spans="1:9" x14ac:dyDescent="0.2">
      <c r="A110" s="26">
        <v>48</v>
      </c>
      <c r="B110" s="28" t="s">
        <v>81</v>
      </c>
      <c r="C110" s="158">
        <v>0</v>
      </c>
      <c r="D110" s="156">
        <v>8035</v>
      </c>
      <c r="E110" s="156">
        <v>8035</v>
      </c>
      <c r="F110" s="236">
        <v>0</v>
      </c>
      <c r="G110" s="236">
        <v>4.0097600000000002E-3</v>
      </c>
      <c r="H110" s="236">
        <v>4.0097600000000002E-3</v>
      </c>
      <c r="I110" s="28"/>
    </row>
    <row r="111" spans="1:9" x14ac:dyDescent="0.2">
      <c r="A111" s="26">
        <v>49</v>
      </c>
      <c r="B111" s="28" t="s">
        <v>82</v>
      </c>
      <c r="C111" s="158">
        <v>0</v>
      </c>
      <c r="D111" s="156">
        <v>6702</v>
      </c>
      <c r="E111" s="156">
        <v>6702</v>
      </c>
      <c r="F111" s="236">
        <v>0</v>
      </c>
      <c r="G111" s="236">
        <v>3.34455E-3</v>
      </c>
      <c r="H111" s="236">
        <v>3.34455E-3</v>
      </c>
      <c r="I111" s="28"/>
    </row>
    <row r="112" spans="1:9" x14ac:dyDescent="0.2">
      <c r="A112" s="26">
        <v>50</v>
      </c>
      <c r="B112" s="28" t="s">
        <v>83</v>
      </c>
      <c r="C112" s="158">
        <v>0</v>
      </c>
      <c r="D112" s="156">
        <v>6040</v>
      </c>
      <c r="E112" s="156">
        <v>6040</v>
      </c>
      <c r="F112" s="236">
        <v>0</v>
      </c>
      <c r="G112" s="236">
        <v>3.01418E-3</v>
      </c>
      <c r="H112" s="236">
        <v>3.01418E-3</v>
      </c>
      <c r="I112" s="28"/>
    </row>
    <row r="113" spans="1:9" x14ac:dyDescent="0.2">
      <c r="A113" s="26">
        <v>51</v>
      </c>
      <c r="B113" s="28" t="s">
        <v>84</v>
      </c>
      <c r="C113" s="158">
        <v>0</v>
      </c>
      <c r="D113" s="156">
        <v>18425</v>
      </c>
      <c r="E113" s="156">
        <v>18425</v>
      </c>
      <c r="F113" s="236">
        <v>0</v>
      </c>
      <c r="G113" s="236">
        <v>9.1947599999999997E-3</v>
      </c>
      <c r="H113" s="236">
        <v>9.1947599999999997E-3</v>
      </c>
      <c r="I113" s="28"/>
    </row>
    <row r="114" spans="1:9" x14ac:dyDescent="0.2">
      <c r="A114" s="26">
        <v>52</v>
      </c>
      <c r="B114" s="28" t="s">
        <v>85</v>
      </c>
      <c r="C114" s="158">
        <v>0</v>
      </c>
      <c r="D114" s="156">
        <v>5185</v>
      </c>
      <c r="E114" s="156">
        <v>5185</v>
      </c>
      <c r="F114" s="236">
        <v>0</v>
      </c>
      <c r="G114" s="236">
        <v>2.5875099999999999E-3</v>
      </c>
      <c r="H114" s="236">
        <v>2.5875099999999999E-3</v>
      </c>
      <c r="I114" s="28"/>
    </row>
    <row r="115" spans="1:9" x14ac:dyDescent="0.2">
      <c r="A115" s="26">
        <v>53</v>
      </c>
      <c r="B115" s="28" t="s">
        <v>86</v>
      </c>
      <c r="C115" s="158">
        <v>0</v>
      </c>
      <c r="D115" s="156">
        <v>2211</v>
      </c>
      <c r="E115" s="156">
        <v>2211</v>
      </c>
      <c r="F115" s="236">
        <v>0</v>
      </c>
      <c r="G115" s="236">
        <v>1.10337E-3</v>
      </c>
      <c r="H115" s="236">
        <v>1.10337E-3</v>
      </c>
      <c r="I115" s="28"/>
    </row>
    <row r="116" spans="1:9" x14ac:dyDescent="0.2">
      <c r="A116" s="26">
        <v>54</v>
      </c>
      <c r="B116" s="28" t="s">
        <v>87</v>
      </c>
      <c r="C116" s="158">
        <v>0</v>
      </c>
      <c r="D116" s="156">
        <v>15673</v>
      </c>
      <c r="E116" s="156">
        <v>15673</v>
      </c>
      <c r="F116" s="236">
        <v>0</v>
      </c>
      <c r="G116" s="236">
        <v>7.8214100000000009E-3</v>
      </c>
      <c r="H116" s="236">
        <v>7.8214100000000009E-3</v>
      </c>
      <c r="I116" s="28"/>
    </row>
    <row r="117" spans="1:9" x14ac:dyDescent="0.2">
      <c r="A117" s="26">
        <v>55</v>
      </c>
      <c r="B117" s="28" t="s">
        <v>88</v>
      </c>
      <c r="C117" s="158">
        <v>0</v>
      </c>
      <c r="D117" s="156">
        <v>5272</v>
      </c>
      <c r="E117" s="156">
        <v>5272</v>
      </c>
      <c r="F117" s="236">
        <v>0</v>
      </c>
      <c r="G117" s="236">
        <v>2.6309200000000001E-3</v>
      </c>
      <c r="H117" s="236">
        <v>2.6309200000000001E-3</v>
      </c>
      <c r="I117" s="28"/>
    </row>
    <row r="118" spans="1:9" x14ac:dyDescent="0.2">
      <c r="A118" s="26">
        <v>56</v>
      </c>
      <c r="B118" s="28" t="s">
        <v>89</v>
      </c>
      <c r="C118" s="158">
        <v>0</v>
      </c>
      <c r="D118" s="156">
        <v>368734</v>
      </c>
      <c r="E118" s="156">
        <v>368734</v>
      </c>
      <c r="F118" s="236">
        <v>0</v>
      </c>
      <c r="G118" s="236">
        <v>0.18401197</v>
      </c>
      <c r="H118" s="236">
        <v>0.18401197</v>
      </c>
      <c r="I118" s="28"/>
    </row>
    <row r="119" spans="1:9" x14ac:dyDescent="0.2">
      <c r="A119" s="26">
        <v>57</v>
      </c>
      <c r="B119" s="28" t="s">
        <v>90</v>
      </c>
      <c r="C119" s="158">
        <v>0</v>
      </c>
      <c r="D119" s="156">
        <v>22711</v>
      </c>
      <c r="E119" s="156">
        <v>22711</v>
      </c>
      <c r="F119" s="236">
        <v>0</v>
      </c>
      <c r="G119" s="236">
        <v>1.1333630000000001E-2</v>
      </c>
      <c r="H119" s="236">
        <v>1.1333630000000001E-2</v>
      </c>
      <c r="I119" s="28"/>
    </row>
    <row r="120" spans="1:9" x14ac:dyDescent="0.2">
      <c r="A120" s="26">
        <v>58</v>
      </c>
      <c r="B120" s="28" t="s">
        <v>91</v>
      </c>
      <c r="C120" s="158">
        <v>0</v>
      </c>
      <c r="D120" s="156">
        <v>8769</v>
      </c>
      <c r="E120" s="156">
        <v>8769</v>
      </c>
      <c r="F120" s="236">
        <v>0</v>
      </c>
      <c r="G120" s="236">
        <v>4.3760600000000002E-3</v>
      </c>
      <c r="H120" s="236">
        <v>4.3760600000000002E-3</v>
      </c>
      <c r="I120" s="28"/>
    </row>
    <row r="121" spans="1:9" hidden="1" x14ac:dyDescent="0.2">
      <c r="B121" s="28"/>
      <c r="C121" s="39"/>
      <c r="D121" s="157"/>
      <c r="E121" s="157"/>
      <c r="F121" s="37"/>
      <c r="G121" s="37"/>
      <c r="H121" s="37"/>
      <c r="I121" s="28"/>
    </row>
    <row r="122" spans="1:9" ht="14.25" hidden="1" x14ac:dyDescent="0.35">
      <c r="A122" s="132"/>
      <c r="B122" s="3"/>
      <c r="C122" s="139"/>
      <c r="D122" s="30"/>
      <c r="E122" s="30"/>
      <c r="F122" s="29"/>
      <c r="G122" s="29"/>
      <c r="H122" s="140"/>
      <c r="I122" s="28"/>
    </row>
    <row r="123" spans="1:9" ht="14.25" hidden="1" x14ac:dyDescent="0.35">
      <c r="A123" s="25"/>
      <c r="B123" s="24" t="s">
        <v>8</v>
      </c>
      <c r="C123" s="321" t="s">
        <v>4</v>
      </c>
      <c r="D123" s="321"/>
      <c r="E123" s="321"/>
      <c r="F123" s="321" t="s">
        <v>6</v>
      </c>
      <c r="G123" s="321"/>
      <c r="H123" s="321"/>
      <c r="I123" s="28"/>
    </row>
    <row r="124" spans="1:9" s="153" customFormat="1" ht="14.25" hidden="1" x14ac:dyDescent="0.35">
      <c r="A124" s="142" t="s">
        <v>3</v>
      </c>
      <c r="B124" s="142" t="s">
        <v>9</v>
      </c>
      <c r="C124" s="224" t="s">
        <v>1</v>
      </c>
      <c r="D124" s="224" t="s">
        <v>2</v>
      </c>
      <c r="E124" s="224" t="s">
        <v>5</v>
      </c>
      <c r="F124" s="224" t="s">
        <v>1</v>
      </c>
      <c r="G124" s="224" t="s">
        <v>2</v>
      </c>
      <c r="H124" s="224" t="s">
        <v>5</v>
      </c>
      <c r="I124" s="142"/>
    </row>
    <row r="125" spans="1:9" hidden="1" x14ac:dyDescent="0.2">
      <c r="B125" s="28"/>
      <c r="C125" s="154"/>
      <c r="D125" s="28"/>
      <c r="E125" s="28"/>
      <c r="F125" s="28"/>
      <c r="G125" s="28"/>
      <c r="H125" s="28"/>
      <c r="I125" s="28"/>
    </row>
    <row r="126" spans="1:9" x14ac:dyDescent="0.2">
      <c r="A126" s="26">
        <v>59</v>
      </c>
      <c r="B126" s="28" t="s">
        <v>92</v>
      </c>
      <c r="C126" s="158">
        <v>0</v>
      </c>
      <c r="D126" s="156">
        <v>36929</v>
      </c>
      <c r="E126" s="156">
        <v>36929</v>
      </c>
      <c r="F126" s="236">
        <v>0</v>
      </c>
      <c r="G126" s="236">
        <v>1.8428940000000001E-2</v>
      </c>
      <c r="H126" s="236">
        <v>1.8428940000000001E-2</v>
      </c>
      <c r="I126" s="28"/>
    </row>
    <row r="127" spans="1:9" x14ac:dyDescent="0.2">
      <c r="A127" s="26">
        <v>60</v>
      </c>
      <c r="B127" s="28" t="s">
        <v>276</v>
      </c>
      <c r="C127" s="158">
        <v>0</v>
      </c>
      <c r="D127" s="156">
        <v>5551</v>
      </c>
      <c r="E127" s="156">
        <v>5551</v>
      </c>
      <c r="F127" s="236">
        <v>0</v>
      </c>
      <c r="G127" s="236">
        <v>2.7701499999999999E-3</v>
      </c>
      <c r="H127" s="236">
        <v>2.7701499999999999E-3</v>
      </c>
      <c r="I127" s="28"/>
    </row>
    <row r="128" spans="1:9" x14ac:dyDescent="0.2">
      <c r="A128" s="26">
        <v>61</v>
      </c>
      <c r="B128" s="28" t="s">
        <v>93</v>
      </c>
      <c r="C128" s="158">
        <v>0</v>
      </c>
      <c r="D128" s="156">
        <v>10728</v>
      </c>
      <c r="E128" s="156">
        <v>10728</v>
      </c>
      <c r="F128" s="236">
        <v>0</v>
      </c>
      <c r="G128" s="236">
        <v>5.3536699999999996E-3</v>
      </c>
      <c r="H128" s="236">
        <v>5.3536699999999996E-3</v>
      </c>
      <c r="I128" s="28"/>
    </row>
    <row r="129" spans="1:9" x14ac:dyDescent="0.2">
      <c r="A129" s="26">
        <v>62</v>
      </c>
      <c r="B129" s="28" t="s">
        <v>94</v>
      </c>
      <c r="C129" s="158">
        <v>0</v>
      </c>
      <c r="D129" s="156">
        <v>6187</v>
      </c>
      <c r="E129" s="156">
        <v>6187</v>
      </c>
      <c r="F129" s="236">
        <v>0</v>
      </c>
      <c r="G129" s="236">
        <v>3.0875400000000002E-3</v>
      </c>
      <c r="H129" s="236">
        <v>3.0875400000000002E-3</v>
      </c>
      <c r="I129" s="28"/>
    </row>
    <row r="130" spans="1:9" x14ac:dyDescent="0.2">
      <c r="A130" s="26">
        <v>63</v>
      </c>
      <c r="B130" s="28" t="s">
        <v>95</v>
      </c>
      <c r="C130" s="158">
        <v>0</v>
      </c>
      <c r="D130" s="156">
        <v>20931</v>
      </c>
      <c r="E130" s="156">
        <v>20931</v>
      </c>
      <c r="F130" s="236">
        <v>0</v>
      </c>
      <c r="G130" s="236">
        <v>1.0445350000000001E-2</v>
      </c>
      <c r="H130" s="236">
        <v>1.0445350000000001E-2</v>
      </c>
      <c r="I130" s="28"/>
    </row>
    <row r="131" spans="1:9" x14ac:dyDescent="0.2">
      <c r="A131" s="26">
        <v>64</v>
      </c>
      <c r="B131" s="28" t="s">
        <v>96</v>
      </c>
      <c r="C131" s="158">
        <v>0</v>
      </c>
      <c r="D131" s="156">
        <v>6472</v>
      </c>
      <c r="E131" s="156">
        <v>6472</v>
      </c>
      <c r="F131" s="236">
        <v>0</v>
      </c>
      <c r="G131" s="236">
        <v>3.2297699999999999E-3</v>
      </c>
      <c r="H131" s="236">
        <v>3.2297699999999999E-3</v>
      </c>
      <c r="I131" s="28"/>
    </row>
    <row r="132" spans="1:9" x14ac:dyDescent="0.2">
      <c r="A132" s="26">
        <v>65</v>
      </c>
      <c r="B132" s="28" t="s">
        <v>97</v>
      </c>
      <c r="C132" s="158">
        <v>0</v>
      </c>
      <c r="D132" s="156">
        <v>1884</v>
      </c>
      <c r="E132" s="156">
        <v>1884</v>
      </c>
      <c r="F132" s="236">
        <v>0</v>
      </c>
      <c r="G132" s="236">
        <v>9.4019000000000004E-4</v>
      </c>
      <c r="H132" s="236">
        <v>9.4019000000000004E-4</v>
      </c>
      <c r="I132" s="28"/>
    </row>
    <row r="133" spans="1:9" x14ac:dyDescent="0.2">
      <c r="A133" s="26">
        <v>66</v>
      </c>
      <c r="B133" s="28" t="s">
        <v>98</v>
      </c>
      <c r="C133" s="158">
        <v>0</v>
      </c>
      <c r="D133" s="156">
        <v>3949</v>
      </c>
      <c r="E133" s="156">
        <v>3949</v>
      </c>
      <c r="F133" s="236">
        <v>0</v>
      </c>
      <c r="G133" s="236">
        <v>1.9707000000000001E-3</v>
      </c>
      <c r="H133" s="236">
        <v>1.9707000000000001E-3</v>
      </c>
      <c r="I133" s="28"/>
    </row>
    <row r="134" spans="1:9" x14ac:dyDescent="0.2">
      <c r="A134" s="26">
        <v>67</v>
      </c>
      <c r="B134" s="28" t="s">
        <v>99</v>
      </c>
      <c r="C134" s="158">
        <v>0</v>
      </c>
      <c r="D134" s="156">
        <v>7672</v>
      </c>
      <c r="E134" s="156">
        <v>7672</v>
      </c>
      <c r="F134" s="236">
        <v>0</v>
      </c>
      <c r="G134" s="236">
        <v>3.8286100000000001E-3</v>
      </c>
      <c r="H134" s="236">
        <v>3.8286100000000001E-3</v>
      </c>
      <c r="I134" s="28"/>
    </row>
    <row r="135" spans="1:9" x14ac:dyDescent="0.2">
      <c r="A135" s="26">
        <v>68</v>
      </c>
      <c r="B135" s="28" t="s">
        <v>100</v>
      </c>
      <c r="C135" s="158">
        <v>0</v>
      </c>
      <c r="D135" s="156">
        <v>4993</v>
      </c>
      <c r="E135" s="156">
        <v>4993</v>
      </c>
      <c r="F135" s="236">
        <v>0</v>
      </c>
      <c r="G135" s="236">
        <v>2.49169E-3</v>
      </c>
      <c r="H135" s="236">
        <v>2.49169E-3</v>
      </c>
      <c r="I135" s="28"/>
    </row>
    <row r="136" spans="1:9" x14ac:dyDescent="0.2">
      <c r="A136" s="26">
        <v>69</v>
      </c>
      <c r="B136" s="28" t="s">
        <v>101</v>
      </c>
      <c r="C136" s="158">
        <v>0</v>
      </c>
      <c r="D136" s="156">
        <v>8140</v>
      </c>
      <c r="E136" s="156">
        <v>8140</v>
      </c>
      <c r="F136" s="236">
        <v>0</v>
      </c>
      <c r="G136" s="236">
        <v>4.0621600000000004E-3</v>
      </c>
      <c r="H136" s="236">
        <v>4.0621600000000004E-3</v>
      </c>
      <c r="I136" s="28"/>
    </row>
    <row r="137" spans="1:9" x14ac:dyDescent="0.2">
      <c r="A137" s="26">
        <v>70</v>
      </c>
      <c r="B137" s="28" t="s">
        <v>102</v>
      </c>
      <c r="C137" s="158">
        <v>0</v>
      </c>
      <c r="D137" s="156">
        <v>3095</v>
      </c>
      <c r="E137" s="156">
        <v>3095</v>
      </c>
      <c r="F137" s="236">
        <v>0</v>
      </c>
      <c r="G137" s="236">
        <v>1.54452E-3</v>
      </c>
      <c r="H137" s="236">
        <v>1.54452E-3</v>
      </c>
      <c r="I137" s="28"/>
    </row>
    <row r="138" spans="1:9" x14ac:dyDescent="0.2">
      <c r="A138" s="26">
        <v>71</v>
      </c>
      <c r="B138" s="28" t="s">
        <v>103</v>
      </c>
      <c r="C138" s="158">
        <v>0</v>
      </c>
      <c r="D138" s="156">
        <v>8442</v>
      </c>
      <c r="E138" s="156">
        <v>8442</v>
      </c>
      <c r="F138" s="236">
        <v>0</v>
      </c>
      <c r="G138" s="236">
        <v>4.2128699999999996E-3</v>
      </c>
      <c r="H138" s="236">
        <v>4.2128699999999996E-3</v>
      </c>
      <c r="I138" s="28"/>
    </row>
    <row r="139" spans="1:9" x14ac:dyDescent="0.2">
      <c r="A139" s="26">
        <v>72</v>
      </c>
      <c r="B139" s="28" t="s">
        <v>104</v>
      </c>
      <c r="C139" s="158">
        <v>0</v>
      </c>
      <c r="D139" s="156">
        <v>2196</v>
      </c>
      <c r="E139" s="156">
        <v>2196</v>
      </c>
      <c r="F139" s="236">
        <v>0</v>
      </c>
      <c r="G139" s="236">
        <v>1.09589E-3</v>
      </c>
      <c r="H139" s="236">
        <v>1.09589E-3</v>
      </c>
      <c r="I139" s="28"/>
    </row>
    <row r="140" spans="1:9" x14ac:dyDescent="0.2">
      <c r="A140" s="26">
        <v>73</v>
      </c>
      <c r="B140" s="28" t="s">
        <v>105</v>
      </c>
      <c r="C140" s="158">
        <v>0</v>
      </c>
      <c r="D140" s="156">
        <v>26148</v>
      </c>
      <c r="E140" s="156">
        <v>26148</v>
      </c>
      <c r="F140" s="236">
        <v>0</v>
      </c>
      <c r="G140" s="236">
        <v>1.3048819999999999E-2</v>
      </c>
      <c r="H140" s="236">
        <v>1.3048819999999999E-2</v>
      </c>
      <c r="I140" s="28"/>
    </row>
    <row r="141" spans="1:9" x14ac:dyDescent="0.2">
      <c r="A141" s="26">
        <v>74</v>
      </c>
      <c r="B141" s="28" t="s">
        <v>106</v>
      </c>
      <c r="C141" s="158">
        <v>0</v>
      </c>
      <c r="D141" s="156">
        <v>4337</v>
      </c>
      <c r="E141" s="156">
        <v>4337</v>
      </c>
      <c r="F141" s="236">
        <v>0</v>
      </c>
      <c r="G141" s="236">
        <v>2.16432E-3</v>
      </c>
      <c r="H141" s="236">
        <v>2.16432E-3</v>
      </c>
      <c r="I141" s="28"/>
    </row>
    <row r="142" spans="1:9" x14ac:dyDescent="0.2">
      <c r="A142" s="26">
        <v>75</v>
      </c>
      <c r="B142" s="28" t="s">
        <v>107</v>
      </c>
      <c r="C142" s="158">
        <v>0</v>
      </c>
      <c r="D142" s="156">
        <v>8870</v>
      </c>
      <c r="E142" s="156">
        <v>8870</v>
      </c>
      <c r="F142" s="236">
        <v>0</v>
      </c>
      <c r="G142" s="236">
        <v>4.4264600000000001E-3</v>
      </c>
      <c r="H142" s="236">
        <v>4.4264600000000001E-3</v>
      </c>
      <c r="I142" s="28"/>
    </row>
    <row r="143" spans="1:9" x14ac:dyDescent="0.2">
      <c r="A143" s="26">
        <v>76</v>
      </c>
      <c r="B143" s="28" t="s">
        <v>108</v>
      </c>
      <c r="C143" s="158">
        <v>0</v>
      </c>
      <c r="D143" s="156">
        <v>11997</v>
      </c>
      <c r="E143" s="156">
        <v>11997</v>
      </c>
      <c r="F143" s="236">
        <v>0</v>
      </c>
      <c r="G143" s="236">
        <v>5.9869500000000004E-3</v>
      </c>
      <c r="H143" s="236">
        <v>5.9869500000000004E-3</v>
      </c>
      <c r="I143" s="28"/>
    </row>
    <row r="144" spans="1:9" x14ac:dyDescent="0.2">
      <c r="A144" s="26">
        <v>77</v>
      </c>
      <c r="B144" s="28" t="s">
        <v>109</v>
      </c>
      <c r="C144" s="158">
        <v>0</v>
      </c>
      <c r="D144" s="156">
        <v>3406</v>
      </c>
      <c r="E144" s="156">
        <v>3406</v>
      </c>
      <c r="F144" s="236">
        <v>0</v>
      </c>
      <c r="G144" s="236">
        <v>1.6997200000000001E-3</v>
      </c>
      <c r="H144" s="236">
        <v>1.6997200000000001E-3</v>
      </c>
      <c r="I144" s="28"/>
    </row>
    <row r="145" spans="1:9" x14ac:dyDescent="0.2">
      <c r="A145" s="26">
        <v>78</v>
      </c>
      <c r="B145" s="28" t="s">
        <v>110</v>
      </c>
      <c r="C145" s="158">
        <v>0</v>
      </c>
      <c r="D145" s="156">
        <v>6993</v>
      </c>
      <c r="E145" s="156">
        <v>6993</v>
      </c>
      <c r="F145" s="236">
        <v>0</v>
      </c>
      <c r="G145" s="236">
        <v>3.4897700000000001E-3</v>
      </c>
      <c r="H145" s="236">
        <v>3.4897700000000001E-3</v>
      </c>
      <c r="I145" s="28"/>
    </row>
    <row r="146" spans="1:9" x14ac:dyDescent="0.2">
      <c r="A146" s="26">
        <v>79</v>
      </c>
      <c r="B146" s="28" t="s">
        <v>111</v>
      </c>
      <c r="C146" s="158">
        <v>0</v>
      </c>
      <c r="D146" s="156">
        <v>18148</v>
      </c>
      <c r="E146" s="156">
        <v>18148</v>
      </c>
      <c r="F146" s="236">
        <v>0</v>
      </c>
      <c r="G146" s="236">
        <v>9.0565300000000001E-3</v>
      </c>
      <c r="H146" s="236">
        <v>9.0565300000000001E-3</v>
      </c>
      <c r="I146" s="28"/>
    </row>
    <row r="147" spans="1:9" x14ac:dyDescent="0.2">
      <c r="A147" s="26">
        <v>80</v>
      </c>
      <c r="B147" s="28" t="s">
        <v>112</v>
      </c>
      <c r="C147" s="158">
        <v>0</v>
      </c>
      <c r="D147" s="156">
        <v>6669</v>
      </c>
      <c r="E147" s="156">
        <v>6669</v>
      </c>
      <c r="F147" s="236">
        <v>0</v>
      </c>
      <c r="G147" s="236">
        <v>3.3280800000000002E-3</v>
      </c>
      <c r="H147" s="236">
        <v>3.3280800000000002E-3</v>
      </c>
      <c r="I147" s="28"/>
    </row>
    <row r="148" spans="1:9" x14ac:dyDescent="0.2">
      <c r="A148" s="26">
        <v>81</v>
      </c>
      <c r="B148" s="28" t="s">
        <v>113</v>
      </c>
      <c r="C148" s="158">
        <v>0</v>
      </c>
      <c r="D148" s="156">
        <v>3930</v>
      </c>
      <c r="E148" s="156">
        <v>3930</v>
      </c>
      <c r="F148" s="236">
        <v>0</v>
      </c>
      <c r="G148" s="236">
        <v>1.9612200000000001E-3</v>
      </c>
      <c r="H148" s="236">
        <v>1.9612200000000001E-3</v>
      </c>
      <c r="I148" s="28"/>
    </row>
    <row r="149" spans="1:9" x14ac:dyDescent="0.2">
      <c r="A149" s="26">
        <v>82</v>
      </c>
      <c r="B149" s="28" t="s">
        <v>114</v>
      </c>
      <c r="C149" s="158">
        <v>0</v>
      </c>
      <c r="D149" s="156">
        <v>11188</v>
      </c>
      <c r="E149" s="156">
        <v>11188</v>
      </c>
      <c r="F149" s="236">
        <v>0</v>
      </c>
      <c r="G149" s="236">
        <v>5.5832299999999998E-3</v>
      </c>
      <c r="H149" s="236">
        <v>5.5832299999999998E-3</v>
      </c>
    </row>
    <row r="150" spans="1:9" x14ac:dyDescent="0.2">
      <c r="A150" s="26">
        <v>83</v>
      </c>
      <c r="B150" s="28" t="s">
        <v>115</v>
      </c>
      <c r="C150" s="158">
        <v>0</v>
      </c>
      <c r="D150" s="156">
        <v>2495</v>
      </c>
      <c r="E150" s="156">
        <v>2495</v>
      </c>
      <c r="F150" s="236">
        <v>0</v>
      </c>
      <c r="G150" s="236">
        <v>1.2451000000000001E-3</v>
      </c>
      <c r="H150" s="236">
        <v>1.2451000000000001E-3</v>
      </c>
    </row>
    <row r="151" spans="1:9" x14ac:dyDescent="0.2">
      <c r="A151" s="26">
        <v>84</v>
      </c>
      <c r="B151" s="28" t="s">
        <v>116</v>
      </c>
      <c r="C151" s="158">
        <v>0</v>
      </c>
      <c r="D151" s="156">
        <v>7539</v>
      </c>
      <c r="E151" s="156">
        <v>7539</v>
      </c>
      <c r="F151" s="236">
        <v>0</v>
      </c>
      <c r="G151" s="236">
        <v>3.76224E-3</v>
      </c>
      <c r="H151" s="236">
        <v>3.76224E-3</v>
      </c>
    </row>
    <row r="152" spans="1:9" x14ac:dyDescent="0.2">
      <c r="A152" s="26">
        <v>85</v>
      </c>
      <c r="B152" s="28" t="s">
        <v>117</v>
      </c>
      <c r="C152" s="158">
        <v>0</v>
      </c>
      <c r="D152" s="156">
        <v>3125</v>
      </c>
      <c r="E152" s="156">
        <v>3125</v>
      </c>
      <c r="F152" s="236">
        <v>0</v>
      </c>
      <c r="G152" s="236">
        <v>1.55949E-3</v>
      </c>
      <c r="H152" s="236">
        <v>1.55949E-3</v>
      </c>
    </row>
    <row r="153" spans="1:9" x14ac:dyDescent="0.2">
      <c r="A153" s="26">
        <v>86</v>
      </c>
      <c r="B153" s="28" t="s">
        <v>118</v>
      </c>
      <c r="C153" s="158">
        <v>0</v>
      </c>
      <c r="D153" s="156">
        <v>4638</v>
      </c>
      <c r="E153" s="156">
        <v>4638</v>
      </c>
      <c r="F153" s="236">
        <v>0</v>
      </c>
      <c r="G153" s="236">
        <v>2.31453E-3</v>
      </c>
      <c r="H153" s="236">
        <v>2.31453E-3</v>
      </c>
    </row>
    <row r="154" spans="1:9" x14ac:dyDescent="0.2">
      <c r="A154" s="26">
        <v>87</v>
      </c>
      <c r="B154" s="28" t="s">
        <v>119</v>
      </c>
      <c r="C154" s="158">
        <v>0</v>
      </c>
      <c r="D154" s="156">
        <v>9818</v>
      </c>
      <c r="E154" s="156">
        <v>9818</v>
      </c>
      <c r="F154" s="236">
        <v>0</v>
      </c>
      <c r="G154" s="236">
        <v>4.8995499999999999E-3</v>
      </c>
      <c r="H154" s="236">
        <v>4.8995499999999999E-3</v>
      </c>
    </row>
    <row r="155" spans="1:9" hidden="1" x14ac:dyDescent="0.2">
      <c r="B155" s="28"/>
      <c r="C155" s="157"/>
      <c r="D155" s="157"/>
      <c r="E155" s="157"/>
      <c r="F155" s="37"/>
      <c r="G155" s="37"/>
      <c r="H155" s="37"/>
    </row>
    <row r="156" spans="1:9" ht="14.25" hidden="1" x14ac:dyDescent="0.35">
      <c r="A156" s="132"/>
      <c r="B156" s="3"/>
      <c r="C156" s="139"/>
      <c r="D156" s="30"/>
      <c r="E156" s="30"/>
      <c r="F156" s="29"/>
      <c r="G156" s="29"/>
      <c r="H156" s="140"/>
    </row>
    <row r="157" spans="1:9" ht="14.25" hidden="1" x14ac:dyDescent="0.35">
      <c r="A157" s="25"/>
      <c r="B157" s="24" t="s">
        <v>8</v>
      </c>
      <c r="C157" s="321" t="s">
        <v>4</v>
      </c>
      <c r="D157" s="321"/>
      <c r="E157" s="321"/>
      <c r="F157" s="321" t="s">
        <v>6</v>
      </c>
      <c r="G157" s="321"/>
      <c r="H157" s="321"/>
    </row>
    <row r="158" spans="1:9" s="153" customFormat="1" ht="14.25" hidden="1" x14ac:dyDescent="0.35">
      <c r="A158" s="142" t="s">
        <v>3</v>
      </c>
      <c r="B158" s="142" t="s">
        <v>9</v>
      </c>
      <c r="C158" s="224" t="s">
        <v>1</v>
      </c>
      <c r="D158" s="224" t="s">
        <v>2</v>
      </c>
      <c r="E158" s="224" t="s">
        <v>5</v>
      </c>
      <c r="F158" s="224" t="s">
        <v>1</v>
      </c>
      <c r="G158" s="224" t="s">
        <v>2</v>
      </c>
      <c r="H158" s="224" t="s">
        <v>5</v>
      </c>
      <c r="I158" s="152"/>
    </row>
    <row r="159" spans="1:9" hidden="1" x14ac:dyDescent="0.2">
      <c r="B159" s="28"/>
      <c r="C159" s="28"/>
      <c r="D159" s="28"/>
      <c r="E159" s="28"/>
      <c r="F159" s="28"/>
      <c r="G159" s="28"/>
      <c r="H159" s="28"/>
    </row>
    <row r="160" spans="1:9" x14ac:dyDescent="0.2">
      <c r="A160" s="26">
        <v>88</v>
      </c>
      <c r="B160" s="28" t="s">
        <v>120</v>
      </c>
      <c r="C160" s="158">
        <v>0</v>
      </c>
      <c r="D160" s="156">
        <v>4619</v>
      </c>
      <c r="E160" s="156">
        <v>4619</v>
      </c>
      <c r="F160" s="236">
        <v>0</v>
      </c>
      <c r="G160" s="236">
        <v>2.3050499999999999E-3</v>
      </c>
      <c r="H160" s="236">
        <v>2.3050499999999999E-3</v>
      </c>
    </row>
    <row r="161" spans="1:8" x14ac:dyDescent="0.2">
      <c r="A161" s="26">
        <v>89</v>
      </c>
      <c r="B161" s="28" t="s">
        <v>121</v>
      </c>
      <c r="C161" s="158">
        <v>0</v>
      </c>
      <c r="D161" s="156">
        <v>11110</v>
      </c>
      <c r="E161" s="156">
        <v>11110</v>
      </c>
      <c r="F161" s="236">
        <v>0</v>
      </c>
      <c r="G161" s="236">
        <v>5.5443000000000003E-3</v>
      </c>
      <c r="H161" s="236">
        <v>5.5443000000000003E-3</v>
      </c>
    </row>
    <row r="162" spans="1:8" x14ac:dyDescent="0.2">
      <c r="A162" s="26">
        <v>90</v>
      </c>
      <c r="B162" s="28" t="s">
        <v>122</v>
      </c>
      <c r="C162" s="158">
        <v>0</v>
      </c>
      <c r="D162" s="156">
        <v>12117</v>
      </c>
      <c r="E162" s="156">
        <v>12117</v>
      </c>
      <c r="F162" s="236">
        <v>0</v>
      </c>
      <c r="G162" s="236">
        <v>6.0468299999999996E-3</v>
      </c>
      <c r="H162" s="236">
        <v>6.0468299999999996E-3</v>
      </c>
    </row>
    <row r="163" spans="1:8" x14ac:dyDescent="0.2">
      <c r="A163" s="26">
        <v>91</v>
      </c>
      <c r="B163" s="28" t="s">
        <v>123</v>
      </c>
      <c r="C163" s="158">
        <v>0</v>
      </c>
      <c r="D163" s="156">
        <v>2094</v>
      </c>
      <c r="E163" s="156">
        <v>2094</v>
      </c>
      <c r="F163" s="236">
        <v>0</v>
      </c>
      <c r="G163" s="236">
        <v>1.04498E-3</v>
      </c>
      <c r="H163" s="236">
        <v>1.04498E-3</v>
      </c>
    </row>
    <row r="164" spans="1:8" x14ac:dyDescent="0.2">
      <c r="A164" s="26">
        <v>92</v>
      </c>
      <c r="B164" s="28" t="s">
        <v>124</v>
      </c>
      <c r="C164" s="158">
        <v>0</v>
      </c>
      <c r="D164" s="156">
        <v>8598</v>
      </c>
      <c r="E164" s="156">
        <v>8598</v>
      </c>
      <c r="F164" s="236">
        <v>0</v>
      </c>
      <c r="G164" s="236">
        <v>4.2907199999999996E-3</v>
      </c>
      <c r="H164" s="236">
        <v>4.2907199999999996E-3</v>
      </c>
    </row>
    <row r="165" spans="1:8" x14ac:dyDescent="0.2">
      <c r="A165" s="26">
        <v>93</v>
      </c>
      <c r="B165" s="28" t="s">
        <v>125</v>
      </c>
      <c r="C165" s="158">
        <v>0</v>
      </c>
      <c r="D165" s="156">
        <v>34869</v>
      </c>
      <c r="E165" s="156">
        <v>34869</v>
      </c>
      <c r="F165" s="236">
        <v>0</v>
      </c>
      <c r="G165" s="236">
        <v>1.740092E-2</v>
      </c>
      <c r="H165" s="236">
        <v>1.740092E-2</v>
      </c>
    </row>
    <row r="166" spans="1:8" x14ac:dyDescent="0.2">
      <c r="A166" s="26">
        <v>94</v>
      </c>
      <c r="B166" s="28" t="s">
        <v>126</v>
      </c>
      <c r="C166" s="158">
        <v>0</v>
      </c>
      <c r="D166" s="156">
        <v>4052</v>
      </c>
      <c r="E166" s="156">
        <v>4052</v>
      </c>
      <c r="F166" s="236">
        <v>0</v>
      </c>
      <c r="G166" s="236">
        <v>2.0221000000000002E-3</v>
      </c>
      <c r="H166" s="236">
        <v>2.0221000000000002E-3</v>
      </c>
    </row>
    <row r="167" spans="1:8" x14ac:dyDescent="0.2">
      <c r="A167" s="26">
        <v>95</v>
      </c>
      <c r="B167" s="28" t="s">
        <v>127</v>
      </c>
      <c r="C167" s="158">
        <v>0</v>
      </c>
      <c r="D167" s="156">
        <v>1641</v>
      </c>
      <c r="E167" s="156">
        <v>1641</v>
      </c>
      <c r="F167" s="236">
        <v>0</v>
      </c>
      <c r="G167" s="236">
        <v>8.1892E-4</v>
      </c>
      <c r="H167" s="236">
        <v>8.1892E-4</v>
      </c>
    </row>
    <row r="168" spans="1:8" x14ac:dyDescent="0.2">
      <c r="A168" s="26">
        <v>96</v>
      </c>
      <c r="B168" s="28" t="s">
        <v>128</v>
      </c>
      <c r="C168" s="158">
        <v>0</v>
      </c>
      <c r="D168" s="156">
        <v>4929</v>
      </c>
      <c r="E168" s="156">
        <v>4929</v>
      </c>
      <c r="F168" s="236">
        <v>0</v>
      </c>
      <c r="G168" s="236">
        <v>2.4597500000000001E-3</v>
      </c>
      <c r="H168" s="236">
        <v>2.4597500000000001E-3</v>
      </c>
    </row>
    <row r="169" spans="1:8" x14ac:dyDescent="0.2">
      <c r="A169" s="26">
        <v>97</v>
      </c>
      <c r="B169" s="28" t="s">
        <v>129</v>
      </c>
      <c r="C169" s="158">
        <v>0</v>
      </c>
      <c r="D169" s="156">
        <v>8801</v>
      </c>
      <c r="E169" s="156">
        <v>8801</v>
      </c>
      <c r="F169" s="236">
        <v>0</v>
      </c>
      <c r="G169" s="236">
        <v>4.3920299999999999E-3</v>
      </c>
      <c r="H169" s="236">
        <v>4.3920299999999999E-3</v>
      </c>
    </row>
    <row r="170" spans="1:8" x14ac:dyDescent="0.2">
      <c r="A170" s="26">
        <v>98</v>
      </c>
      <c r="B170" s="28" t="s">
        <v>130</v>
      </c>
      <c r="C170" s="158">
        <v>0</v>
      </c>
      <c r="D170" s="156">
        <v>19761</v>
      </c>
      <c r="E170" s="156">
        <v>19761</v>
      </c>
      <c r="F170" s="236">
        <v>0</v>
      </c>
      <c r="G170" s="236">
        <v>9.8614700000000007E-3</v>
      </c>
      <c r="H170" s="236">
        <v>9.8614700000000007E-3</v>
      </c>
    </row>
    <row r="171" spans="1:8" x14ac:dyDescent="0.2">
      <c r="A171" s="26">
        <v>99</v>
      </c>
      <c r="B171" s="28" t="s">
        <v>131</v>
      </c>
      <c r="C171" s="158">
        <v>0</v>
      </c>
      <c r="D171" s="156">
        <v>5370</v>
      </c>
      <c r="E171" s="156">
        <v>5370</v>
      </c>
      <c r="F171" s="236">
        <v>0</v>
      </c>
      <c r="G171" s="236">
        <v>2.6798299999999998E-3</v>
      </c>
      <c r="H171" s="236">
        <v>2.6798299999999998E-3</v>
      </c>
    </row>
    <row r="172" spans="1:8" x14ac:dyDescent="0.2">
      <c r="A172" s="26">
        <v>100</v>
      </c>
      <c r="B172" s="28" t="s">
        <v>132</v>
      </c>
      <c r="C172" s="158">
        <v>0</v>
      </c>
      <c r="D172" s="156">
        <v>19053</v>
      </c>
      <c r="E172" s="156">
        <v>19053</v>
      </c>
      <c r="F172" s="236">
        <v>0</v>
      </c>
      <c r="G172" s="236">
        <v>9.5081499999999999E-3</v>
      </c>
      <c r="H172" s="236">
        <v>9.5081499999999999E-3</v>
      </c>
    </row>
    <row r="173" spans="1:8" x14ac:dyDescent="0.2">
      <c r="A173" s="26">
        <v>101</v>
      </c>
      <c r="B173" s="28" t="s">
        <v>133</v>
      </c>
      <c r="C173" s="158">
        <v>0</v>
      </c>
      <c r="D173" s="156">
        <v>961</v>
      </c>
      <c r="E173" s="156">
        <v>961</v>
      </c>
      <c r="F173" s="236">
        <v>0</v>
      </c>
      <c r="G173" s="236">
        <v>4.7957000000000002E-4</v>
      </c>
      <c r="H173" s="236">
        <v>4.7957000000000002E-4</v>
      </c>
    </row>
    <row r="174" spans="1:8" x14ac:dyDescent="0.2">
      <c r="A174" s="26">
        <v>102</v>
      </c>
      <c r="B174" s="28" t="s">
        <v>134</v>
      </c>
      <c r="C174" s="158">
        <v>0</v>
      </c>
      <c r="D174" s="156">
        <v>6958</v>
      </c>
      <c r="E174" s="156">
        <v>6958</v>
      </c>
      <c r="F174" s="236">
        <v>0</v>
      </c>
      <c r="G174" s="236">
        <v>3.4723000000000002E-3</v>
      </c>
      <c r="H174" s="236">
        <v>3.4723000000000002E-3</v>
      </c>
    </row>
    <row r="175" spans="1:8" x14ac:dyDescent="0.2">
      <c r="A175" s="26">
        <v>103</v>
      </c>
      <c r="B175" s="28" t="s">
        <v>135</v>
      </c>
      <c r="C175" s="158">
        <v>0</v>
      </c>
      <c r="D175" s="156">
        <v>7137</v>
      </c>
      <c r="E175" s="156">
        <v>7137</v>
      </c>
      <c r="F175" s="236">
        <v>0</v>
      </c>
      <c r="G175" s="236">
        <v>3.5616300000000001E-3</v>
      </c>
      <c r="H175" s="236">
        <v>3.5616300000000001E-3</v>
      </c>
    </row>
    <row r="176" spans="1:8" x14ac:dyDescent="0.2">
      <c r="A176" s="26">
        <v>104</v>
      </c>
      <c r="B176" s="28" t="s">
        <v>136</v>
      </c>
      <c r="C176" s="158">
        <v>0</v>
      </c>
      <c r="D176" s="156">
        <v>6791</v>
      </c>
      <c r="E176" s="156">
        <v>6791</v>
      </c>
      <c r="F176" s="236">
        <v>0</v>
      </c>
      <c r="G176" s="236">
        <v>3.3889599999999999E-3</v>
      </c>
      <c r="H176" s="236">
        <v>3.3889599999999999E-3</v>
      </c>
    </row>
    <row r="177" spans="1:9" x14ac:dyDescent="0.2">
      <c r="A177" s="26">
        <v>105</v>
      </c>
      <c r="B177" s="28" t="s">
        <v>137</v>
      </c>
      <c r="C177" s="158">
        <v>0</v>
      </c>
      <c r="D177" s="156">
        <v>25218</v>
      </c>
      <c r="E177" s="156">
        <v>25218</v>
      </c>
      <c r="F177" s="236">
        <v>0</v>
      </c>
      <c r="G177" s="236">
        <v>1.2584720000000001E-2</v>
      </c>
      <c r="H177" s="236">
        <v>1.2584720000000001E-2</v>
      </c>
    </row>
    <row r="178" spans="1:9" x14ac:dyDescent="0.2">
      <c r="A178" s="26">
        <v>106</v>
      </c>
      <c r="B178" s="28" t="s">
        <v>138</v>
      </c>
      <c r="C178" s="158">
        <v>0</v>
      </c>
      <c r="D178" s="156">
        <v>19764</v>
      </c>
      <c r="E178" s="156">
        <v>19764</v>
      </c>
      <c r="F178" s="236">
        <v>0</v>
      </c>
      <c r="G178" s="236">
        <v>9.8629700000000004E-3</v>
      </c>
      <c r="H178" s="236">
        <v>9.8629700000000004E-3</v>
      </c>
    </row>
    <row r="179" spans="1:9" x14ac:dyDescent="0.2">
      <c r="A179" s="26">
        <v>107</v>
      </c>
      <c r="B179" s="28" t="s">
        <v>139</v>
      </c>
      <c r="C179" s="158">
        <v>0</v>
      </c>
      <c r="D179" s="156">
        <v>7782</v>
      </c>
      <c r="E179" s="156">
        <v>7782</v>
      </c>
      <c r="F179" s="236">
        <v>0</v>
      </c>
      <c r="G179" s="236">
        <v>3.8835100000000002E-3</v>
      </c>
      <c r="H179" s="236">
        <v>3.8835100000000002E-3</v>
      </c>
    </row>
    <row r="180" spans="1:9" x14ac:dyDescent="0.2">
      <c r="A180" s="26">
        <v>108</v>
      </c>
      <c r="B180" s="28" t="s">
        <v>140</v>
      </c>
      <c r="C180" s="158">
        <v>0</v>
      </c>
      <c r="D180" s="156">
        <v>7606</v>
      </c>
      <c r="E180" s="156">
        <v>7606</v>
      </c>
      <c r="F180" s="236">
        <v>0</v>
      </c>
      <c r="G180" s="236">
        <v>3.7956800000000001E-3</v>
      </c>
      <c r="H180" s="236">
        <v>3.7956800000000001E-3</v>
      </c>
    </row>
    <row r="181" spans="1:9" x14ac:dyDescent="0.2">
      <c r="A181" s="26">
        <v>109</v>
      </c>
      <c r="B181" s="28" t="s">
        <v>141</v>
      </c>
      <c r="C181" s="158">
        <v>0</v>
      </c>
      <c r="D181" s="156">
        <v>6453</v>
      </c>
      <c r="E181" s="156">
        <v>6453</v>
      </c>
      <c r="F181" s="236">
        <v>0</v>
      </c>
      <c r="G181" s="236">
        <v>3.2202899999999998E-3</v>
      </c>
      <c r="H181" s="236">
        <v>3.2202899999999998E-3</v>
      </c>
    </row>
    <row r="182" spans="1:9" x14ac:dyDescent="0.2">
      <c r="A182" s="26">
        <v>110</v>
      </c>
      <c r="B182" s="28" t="s">
        <v>142</v>
      </c>
      <c r="C182" s="158">
        <v>0</v>
      </c>
      <c r="D182" s="156">
        <v>4190</v>
      </c>
      <c r="E182" s="156">
        <v>4190</v>
      </c>
      <c r="F182" s="236">
        <v>0</v>
      </c>
      <c r="G182" s="236">
        <v>2.0909700000000002E-3</v>
      </c>
      <c r="H182" s="236">
        <v>2.0909700000000002E-3</v>
      </c>
    </row>
    <row r="183" spans="1:9" x14ac:dyDescent="0.2">
      <c r="A183" s="26">
        <v>111</v>
      </c>
      <c r="B183" s="28" t="s">
        <v>143</v>
      </c>
      <c r="C183" s="158">
        <v>0</v>
      </c>
      <c r="D183" s="156">
        <v>5537</v>
      </c>
      <c r="E183" s="156">
        <v>5537</v>
      </c>
      <c r="F183" s="236">
        <v>0</v>
      </c>
      <c r="G183" s="236">
        <v>2.7631700000000001E-3</v>
      </c>
      <c r="H183" s="236">
        <v>2.7631700000000001E-3</v>
      </c>
    </row>
    <row r="184" spans="1:9" x14ac:dyDescent="0.2">
      <c r="A184" s="26">
        <v>112</v>
      </c>
      <c r="B184" s="28" t="s">
        <v>144</v>
      </c>
      <c r="C184" s="158">
        <v>0</v>
      </c>
      <c r="D184" s="156">
        <v>2715</v>
      </c>
      <c r="E184" s="156">
        <v>2715</v>
      </c>
      <c r="F184" s="236">
        <v>0</v>
      </c>
      <c r="G184" s="236">
        <v>1.3548900000000001E-3</v>
      </c>
      <c r="H184" s="236">
        <v>1.3548900000000001E-3</v>
      </c>
    </row>
    <row r="185" spans="1:9" x14ac:dyDescent="0.2">
      <c r="A185" s="26">
        <v>113</v>
      </c>
      <c r="B185" s="28" t="s">
        <v>145</v>
      </c>
      <c r="C185" s="158">
        <v>0</v>
      </c>
      <c r="D185" s="156">
        <v>5430</v>
      </c>
      <c r="E185" s="156">
        <v>5430</v>
      </c>
      <c r="F185" s="236">
        <v>0</v>
      </c>
      <c r="G185" s="236">
        <v>2.7097699999999998E-3</v>
      </c>
      <c r="H185" s="236">
        <v>2.7097699999999998E-3</v>
      </c>
    </row>
    <row r="186" spans="1:9" x14ac:dyDescent="0.2">
      <c r="A186" s="26">
        <v>114</v>
      </c>
      <c r="B186" s="28" t="s">
        <v>146</v>
      </c>
      <c r="C186" s="158">
        <v>0</v>
      </c>
      <c r="D186" s="156">
        <v>39715</v>
      </c>
      <c r="E186" s="156">
        <v>39715</v>
      </c>
      <c r="F186" s="236">
        <v>0</v>
      </c>
      <c r="G186" s="236">
        <v>1.9819259999999998E-2</v>
      </c>
      <c r="H186" s="236">
        <v>1.9819259999999998E-2</v>
      </c>
    </row>
    <row r="187" spans="1:9" x14ac:dyDescent="0.2">
      <c r="A187" s="26">
        <v>115</v>
      </c>
      <c r="B187" s="28" t="s">
        <v>147</v>
      </c>
      <c r="C187" s="158">
        <v>0</v>
      </c>
      <c r="D187" s="156">
        <v>4482</v>
      </c>
      <c r="E187" s="156">
        <v>4482</v>
      </c>
      <c r="F187" s="236">
        <v>0</v>
      </c>
      <c r="G187" s="236">
        <v>2.23668E-3</v>
      </c>
      <c r="H187" s="236">
        <v>2.23668E-3</v>
      </c>
    </row>
    <row r="188" spans="1:9" x14ac:dyDescent="0.2">
      <c r="A188" s="26">
        <v>116</v>
      </c>
      <c r="B188" s="28" t="s">
        <v>148</v>
      </c>
      <c r="C188" s="158">
        <v>0</v>
      </c>
      <c r="D188" s="156">
        <v>7303</v>
      </c>
      <c r="E188" s="156">
        <v>7303</v>
      </c>
      <c r="F188" s="236">
        <v>0</v>
      </c>
      <c r="G188" s="236">
        <v>3.6444699999999999E-3</v>
      </c>
      <c r="H188" s="236">
        <v>3.6444699999999999E-3</v>
      </c>
    </row>
    <row r="189" spans="1:9" hidden="1" x14ac:dyDescent="0.2">
      <c r="B189" s="28"/>
      <c r="C189" s="157"/>
      <c r="D189" s="157"/>
      <c r="E189" s="157"/>
      <c r="F189" s="37"/>
      <c r="G189" s="37"/>
      <c r="H189" s="37"/>
    </row>
    <row r="190" spans="1:9" ht="14.25" hidden="1" x14ac:dyDescent="0.35">
      <c r="A190" s="132"/>
      <c r="B190" s="3"/>
      <c r="C190" s="139"/>
      <c r="D190" s="30"/>
      <c r="E190" s="30"/>
      <c r="F190" s="29"/>
      <c r="G190" s="29"/>
      <c r="H190" s="140"/>
    </row>
    <row r="191" spans="1:9" ht="14.25" hidden="1" x14ac:dyDescent="0.35">
      <c r="A191" s="25"/>
      <c r="B191" s="24" t="s">
        <v>8</v>
      </c>
      <c r="C191" s="321" t="s">
        <v>4</v>
      </c>
      <c r="D191" s="321"/>
      <c r="E191" s="321"/>
      <c r="F191" s="321" t="s">
        <v>6</v>
      </c>
      <c r="G191" s="321"/>
      <c r="H191" s="321"/>
    </row>
    <row r="192" spans="1:9" s="153" customFormat="1" ht="14.25" hidden="1" x14ac:dyDescent="0.35">
      <c r="A192" s="142" t="s">
        <v>3</v>
      </c>
      <c r="B192" s="142" t="s">
        <v>9</v>
      </c>
      <c r="C192" s="224" t="s">
        <v>1</v>
      </c>
      <c r="D192" s="224" t="s">
        <v>2</v>
      </c>
      <c r="E192" s="224" t="s">
        <v>5</v>
      </c>
      <c r="F192" s="224" t="s">
        <v>1</v>
      </c>
      <c r="G192" s="224" t="s">
        <v>2</v>
      </c>
      <c r="H192" s="224" t="s">
        <v>5</v>
      </c>
      <c r="I192" s="152"/>
    </row>
    <row r="193" spans="1:8" hidden="1" x14ac:dyDescent="0.2">
      <c r="B193" s="28"/>
      <c r="C193" s="28"/>
      <c r="D193" s="28"/>
      <c r="E193" s="28"/>
      <c r="F193" s="28"/>
      <c r="G193" s="28"/>
      <c r="H193" s="28"/>
    </row>
    <row r="194" spans="1:8" x14ac:dyDescent="0.2">
      <c r="A194" s="26">
        <v>117</v>
      </c>
      <c r="B194" s="28" t="s">
        <v>149</v>
      </c>
      <c r="C194" s="158">
        <v>0</v>
      </c>
      <c r="D194" s="156">
        <v>5225</v>
      </c>
      <c r="E194" s="156">
        <v>5225</v>
      </c>
      <c r="F194" s="236">
        <v>0</v>
      </c>
      <c r="G194" s="236">
        <v>2.6074700000000002E-3</v>
      </c>
      <c r="H194" s="236">
        <v>2.6074700000000002E-3</v>
      </c>
    </row>
    <row r="195" spans="1:8" x14ac:dyDescent="0.2">
      <c r="A195" s="26">
        <v>118</v>
      </c>
      <c r="B195" s="28" t="s">
        <v>150</v>
      </c>
      <c r="C195" s="158">
        <v>0</v>
      </c>
      <c r="D195" s="156">
        <v>10184</v>
      </c>
      <c r="E195" s="156">
        <v>10184</v>
      </c>
      <c r="F195" s="236">
        <v>0</v>
      </c>
      <c r="G195" s="236">
        <v>5.0821900000000003E-3</v>
      </c>
      <c r="H195" s="236">
        <v>5.0821900000000003E-3</v>
      </c>
    </row>
    <row r="196" spans="1:8" x14ac:dyDescent="0.2">
      <c r="A196" s="26">
        <v>119</v>
      </c>
      <c r="B196" s="28" t="s">
        <v>151</v>
      </c>
      <c r="C196" s="158">
        <v>0</v>
      </c>
      <c r="D196" s="156">
        <v>3509</v>
      </c>
      <c r="E196" s="156">
        <v>3509</v>
      </c>
      <c r="F196" s="236">
        <v>0</v>
      </c>
      <c r="G196" s="236">
        <v>1.7511200000000001E-3</v>
      </c>
      <c r="H196" s="236">
        <v>1.7511200000000001E-3</v>
      </c>
    </row>
    <row r="197" spans="1:8" x14ac:dyDescent="0.2">
      <c r="A197" s="26">
        <v>120</v>
      </c>
      <c r="B197" s="28" t="s">
        <v>152</v>
      </c>
      <c r="C197" s="158">
        <v>0</v>
      </c>
      <c r="D197" s="156">
        <v>10848</v>
      </c>
      <c r="E197" s="156">
        <v>10848</v>
      </c>
      <c r="F197" s="236">
        <v>0</v>
      </c>
      <c r="G197" s="236">
        <v>5.4135499999999996E-3</v>
      </c>
      <c r="H197" s="236">
        <v>5.4135499999999996E-3</v>
      </c>
    </row>
    <row r="198" spans="1:8" x14ac:dyDescent="0.2">
      <c r="A198" s="26">
        <v>122</v>
      </c>
      <c r="B198" s="28" t="s">
        <v>153</v>
      </c>
      <c r="C198" s="158">
        <v>0</v>
      </c>
      <c r="D198" s="156">
        <v>2270</v>
      </c>
      <c r="E198" s="156">
        <v>2270</v>
      </c>
      <c r="F198" s="236">
        <v>0</v>
      </c>
      <c r="G198" s="236">
        <v>1.1328099999999999E-3</v>
      </c>
      <c r="H198" s="236">
        <v>1.1328099999999999E-3</v>
      </c>
    </row>
    <row r="199" spans="1:8" x14ac:dyDescent="0.2">
      <c r="A199" s="26">
        <v>124</v>
      </c>
      <c r="B199" s="28" t="s">
        <v>154</v>
      </c>
      <c r="C199" s="158">
        <v>0</v>
      </c>
      <c r="D199" s="156">
        <v>6948</v>
      </c>
      <c r="E199" s="156">
        <v>6948</v>
      </c>
      <c r="F199" s="236">
        <v>0</v>
      </c>
      <c r="G199" s="236">
        <v>3.4673099999999999E-3</v>
      </c>
      <c r="H199" s="236">
        <v>3.4673099999999999E-3</v>
      </c>
    </row>
    <row r="200" spans="1:8" x14ac:dyDescent="0.2">
      <c r="A200" s="26">
        <v>125</v>
      </c>
      <c r="B200" s="28" t="s">
        <v>155</v>
      </c>
      <c r="C200" s="158">
        <v>0</v>
      </c>
      <c r="D200" s="156">
        <v>879</v>
      </c>
      <c r="E200" s="156">
        <v>879</v>
      </c>
      <c r="F200" s="236">
        <v>0</v>
      </c>
      <c r="G200" s="236">
        <v>4.3865000000000001E-4</v>
      </c>
      <c r="H200" s="236">
        <v>4.3865000000000001E-4</v>
      </c>
    </row>
    <row r="201" spans="1:8" x14ac:dyDescent="0.2">
      <c r="A201" s="26">
        <v>126</v>
      </c>
      <c r="B201" s="28" t="s">
        <v>156</v>
      </c>
      <c r="C201" s="158">
        <v>0</v>
      </c>
      <c r="D201" s="156">
        <v>1689</v>
      </c>
      <c r="E201" s="156">
        <v>1689</v>
      </c>
      <c r="F201" s="236">
        <v>0</v>
      </c>
      <c r="G201" s="236">
        <v>8.4287000000000001E-4</v>
      </c>
      <c r="H201" s="236">
        <v>8.4287000000000001E-4</v>
      </c>
    </row>
    <row r="202" spans="1:8" x14ac:dyDescent="0.2">
      <c r="A202" s="26">
        <v>127</v>
      </c>
      <c r="B202" s="28" t="s">
        <v>157</v>
      </c>
      <c r="C202" s="158">
        <v>0</v>
      </c>
      <c r="D202" s="156">
        <v>8282</v>
      </c>
      <c r="E202" s="156">
        <v>8282</v>
      </c>
      <c r="F202" s="236">
        <v>0</v>
      </c>
      <c r="G202" s="236">
        <v>4.1330300000000002E-3</v>
      </c>
      <c r="H202" s="236">
        <v>4.1330300000000002E-3</v>
      </c>
    </row>
    <row r="203" spans="1:8" x14ac:dyDescent="0.2">
      <c r="A203" s="26">
        <v>128</v>
      </c>
      <c r="B203" s="28" t="s">
        <v>158</v>
      </c>
      <c r="C203" s="158">
        <v>0</v>
      </c>
      <c r="D203" s="156">
        <v>4005</v>
      </c>
      <c r="E203" s="156">
        <v>4005</v>
      </c>
      <c r="F203" s="236">
        <v>0</v>
      </c>
      <c r="G203" s="236">
        <v>1.9986399999999999E-3</v>
      </c>
      <c r="H203" s="236">
        <v>1.9986399999999999E-3</v>
      </c>
    </row>
    <row r="204" spans="1:8" x14ac:dyDescent="0.2">
      <c r="A204" s="26">
        <v>129</v>
      </c>
      <c r="B204" s="28" t="s">
        <v>159</v>
      </c>
      <c r="C204" s="158">
        <v>0</v>
      </c>
      <c r="D204" s="156">
        <v>1867</v>
      </c>
      <c r="E204" s="156">
        <v>1867</v>
      </c>
      <c r="F204" s="236">
        <v>0</v>
      </c>
      <c r="G204" s="236">
        <v>9.3170000000000004E-4</v>
      </c>
      <c r="H204" s="236">
        <v>9.3170000000000004E-4</v>
      </c>
    </row>
    <row r="205" spans="1:8" x14ac:dyDescent="0.2">
      <c r="A205" s="26">
        <v>131</v>
      </c>
      <c r="B205" s="28" t="s">
        <v>160</v>
      </c>
      <c r="C205" s="158">
        <v>0</v>
      </c>
      <c r="D205" s="156">
        <v>3129</v>
      </c>
      <c r="E205" s="156">
        <v>3129</v>
      </c>
      <c r="F205" s="236">
        <v>0</v>
      </c>
      <c r="G205" s="236">
        <v>1.56149E-3</v>
      </c>
      <c r="H205" s="236">
        <v>1.56149E-3</v>
      </c>
    </row>
    <row r="206" spans="1:8" x14ac:dyDescent="0.2">
      <c r="A206" s="26">
        <v>134</v>
      </c>
      <c r="B206" s="28" t="s">
        <v>161</v>
      </c>
      <c r="C206" s="158">
        <v>0</v>
      </c>
      <c r="D206" s="156">
        <v>11621</v>
      </c>
      <c r="E206" s="156">
        <v>11621</v>
      </c>
      <c r="F206" s="236">
        <v>0</v>
      </c>
      <c r="G206" s="236">
        <v>5.7993100000000002E-3</v>
      </c>
      <c r="H206" s="236">
        <v>5.7993100000000002E-3</v>
      </c>
    </row>
    <row r="207" spans="1:8" x14ac:dyDescent="0.2">
      <c r="A207" s="26">
        <v>136</v>
      </c>
      <c r="B207" s="28" t="s">
        <v>162</v>
      </c>
      <c r="C207" s="158">
        <v>0</v>
      </c>
      <c r="D207" s="156">
        <v>1459</v>
      </c>
      <c r="E207" s="156">
        <v>1459</v>
      </c>
      <c r="F207" s="236">
        <v>0</v>
      </c>
      <c r="G207" s="236">
        <v>7.2809999999999997E-4</v>
      </c>
      <c r="H207" s="236">
        <v>7.2809999999999997E-4</v>
      </c>
    </row>
    <row r="208" spans="1:8" x14ac:dyDescent="0.2">
      <c r="A208" s="26">
        <v>140</v>
      </c>
      <c r="B208" s="28" t="s">
        <v>163</v>
      </c>
      <c r="C208" s="158">
        <v>0</v>
      </c>
      <c r="D208" s="156">
        <v>3121</v>
      </c>
      <c r="E208" s="156">
        <v>3121</v>
      </c>
      <c r="F208" s="236">
        <v>0</v>
      </c>
      <c r="G208" s="236">
        <v>1.5574899999999999E-3</v>
      </c>
      <c r="H208" s="236">
        <v>1.5574899999999999E-3</v>
      </c>
    </row>
    <row r="209" spans="1:8" x14ac:dyDescent="0.2">
      <c r="A209" s="26">
        <v>144</v>
      </c>
      <c r="B209" s="28" t="s">
        <v>164</v>
      </c>
      <c r="C209" s="158">
        <v>0</v>
      </c>
      <c r="D209" s="156">
        <v>1987</v>
      </c>
      <c r="E209" s="156">
        <v>1987</v>
      </c>
      <c r="F209" s="236">
        <v>0</v>
      </c>
      <c r="G209" s="236">
        <v>9.9159000000000009E-4</v>
      </c>
      <c r="H209" s="236">
        <v>9.9159000000000009E-4</v>
      </c>
    </row>
    <row r="210" spans="1:8" x14ac:dyDescent="0.2">
      <c r="A210" s="26">
        <v>147</v>
      </c>
      <c r="B210" s="28" t="s">
        <v>165</v>
      </c>
      <c r="C210" s="158">
        <v>0</v>
      </c>
      <c r="D210" s="156">
        <v>871</v>
      </c>
      <c r="E210" s="156">
        <v>871</v>
      </c>
      <c r="F210" s="236">
        <v>0</v>
      </c>
      <c r="G210" s="236">
        <v>4.3466000000000002E-4</v>
      </c>
      <c r="H210" s="236">
        <v>4.3466000000000002E-4</v>
      </c>
    </row>
    <row r="211" spans="1:8" x14ac:dyDescent="0.2">
      <c r="A211" s="26">
        <v>150</v>
      </c>
      <c r="B211" s="28" t="s">
        <v>166</v>
      </c>
      <c r="C211" s="158">
        <v>0</v>
      </c>
      <c r="D211" s="156">
        <v>7252</v>
      </c>
      <c r="E211" s="156">
        <v>7252</v>
      </c>
      <c r="F211" s="236">
        <v>0</v>
      </c>
      <c r="G211" s="236">
        <v>3.6190200000000001E-3</v>
      </c>
      <c r="H211" s="236">
        <v>3.6190200000000001E-3</v>
      </c>
    </row>
    <row r="212" spans="1:8" x14ac:dyDescent="0.2">
      <c r="A212" s="26">
        <v>151</v>
      </c>
      <c r="B212" s="28" t="s">
        <v>167</v>
      </c>
      <c r="C212" s="158">
        <v>0</v>
      </c>
      <c r="D212" s="156">
        <v>11878</v>
      </c>
      <c r="E212" s="156">
        <v>11878</v>
      </c>
      <c r="F212" s="236">
        <v>0</v>
      </c>
      <c r="G212" s="236">
        <v>5.9275600000000001E-3</v>
      </c>
      <c r="H212" s="236">
        <v>5.9275600000000001E-3</v>
      </c>
    </row>
    <row r="213" spans="1:8" x14ac:dyDescent="0.2">
      <c r="A213" s="26">
        <v>154</v>
      </c>
      <c r="B213" s="28" t="s">
        <v>168</v>
      </c>
      <c r="C213" s="158">
        <v>0</v>
      </c>
      <c r="D213" s="156">
        <v>6041</v>
      </c>
      <c r="E213" s="156">
        <v>6041</v>
      </c>
      <c r="F213" s="236">
        <v>0</v>
      </c>
      <c r="G213" s="236">
        <v>3.0146800000000001E-3</v>
      </c>
      <c r="H213" s="236">
        <v>3.0146800000000001E-3</v>
      </c>
    </row>
    <row r="214" spans="1:8" x14ac:dyDescent="0.2">
      <c r="A214" s="26">
        <v>155</v>
      </c>
      <c r="B214" s="28" t="s">
        <v>169</v>
      </c>
      <c r="C214" s="158">
        <v>0</v>
      </c>
      <c r="D214" s="156">
        <v>1629</v>
      </c>
      <c r="E214" s="156">
        <v>1629</v>
      </c>
      <c r="F214" s="236">
        <v>0</v>
      </c>
      <c r="G214" s="236">
        <v>8.1293000000000001E-4</v>
      </c>
      <c r="H214" s="236">
        <v>8.1293000000000001E-4</v>
      </c>
    </row>
    <row r="215" spans="1:8" x14ac:dyDescent="0.2">
      <c r="A215" s="26">
        <v>156</v>
      </c>
      <c r="B215" s="28" t="s">
        <v>170</v>
      </c>
      <c r="C215" s="158">
        <v>0</v>
      </c>
      <c r="D215" s="156">
        <v>2673</v>
      </c>
      <c r="E215" s="156">
        <v>2673</v>
      </c>
      <c r="F215" s="236">
        <v>0</v>
      </c>
      <c r="G215" s="236">
        <v>1.3339300000000001E-3</v>
      </c>
      <c r="H215" s="236">
        <v>1.3339300000000001E-3</v>
      </c>
    </row>
    <row r="216" spans="1:8" x14ac:dyDescent="0.2">
      <c r="A216" s="26">
        <v>158</v>
      </c>
      <c r="B216" s="28" t="s">
        <v>171</v>
      </c>
      <c r="C216" s="158">
        <v>0</v>
      </c>
      <c r="D216" s="156">
        <v>1313</v>
      </c>
      <c r="E216" s="156">
        <v>1313</v>
      </c>
      <c r="F216" s="236">
        <v>0</v>
      </c>
      <c r="G216" s="236">
        <v>6.5523999999999997E-4</v>
      </c>
      <c r="H216" s="236">
        <v>6.5523999999999997E-4</v>
      </c>
    </row>
    <row r="217" spans="1:8" x14ac:dyDescent="0.2">
      <c r="A217" s="26">
        <v>160</v>
      </c>
      <c r="B217" s="28" t="s">
        <v>172</v>
      </c>
      <c r="C217" s="158">
        <v>0</v>
      </c>
      <c r="D217" s="156">
        <v>6715</v>
      </c>
      <c r="E217" s="156">
        <v>6715</v>
      </c>
      <c r="F217" s="236">
        <v>0</v>
      </c>
      <c r="G217" s="236">
        <v>3.3510300000000001E-3</v>
      </c>
      <c r="H217" s="236">
        <v>3.3510300000000001E-3</v>
      </c>
    </row>
    <row r="218" spans="1:8" x14ac:dyDescent="0.2">
      <c r="A218" s="26">
        <v>161</v>
      </c>
      <c r="B218" s="28" t="s">
        <v>173</v>
      </c>
      <c r="C218" s="158">
        <v>0</v>
      </c>
      <c r="D218" s="156">
        <v>2396</v>
      </c>
      <c r="E218" s="156">
        <v>2396</v>
      </c>
      <c r="F218" s="236">
        <v>0</v>
      </c>
      <c r="G218" s="236">
        <v>1.1956899999999999E-3</v>
      </c>
      <c r="H218" s="236">
        <v>1.1956899999999999E-3</v>
      </c>
    </row>
    <row r="219" spans="1:8" x14ac:dyDescent="0.2">
      <c r="A219" s="26">
        <v>162</v>
      </c>
      <c r="B219" s="28" t="s">
        <v>174</v>
      </c>
      <c r="C219" s="158">
        <v>0</v>
      </c>
      <c r="D219" s="156">
        <v>6925</v>
      </c>
      <c r="E219" s="156">
        <v>6925</v>
      </c>
      <c r="F219" s="236">
        <v>0</v>
      </c>
      <c r="G219" s="236">
        <v>3.45583E-3</v>
      </c>
      <c r="H219" s="236">
        <v>3.45583E-3</v>
      </c>
    </row>
    <row r="220" spans="1:8" x14ac:dyDescent="0.2">
      <c r="A220" s="26">
        <v>163</v>
      </c>
      <c r="B220" s="28" t="s">
        <v>175</v>
      </c>
      <c r="C220" s="158">
        <v>0</v>
      </c>
      <c r="D220" s="156">
        <v>1467</v>
      </c>
      <c r="E220" s="156">
        <v>1467</v>
      </c>
      <c r="F220" s="236">
        <v>0</v>
      </c>
      <c r="G220" s="236">
        <v>7.3209000000000002E-4</v>
      </c>
      <c r="H220" s="236">
        <v>7.3209000000000002E-4</v>
      </c>
    </row>
    <row r="221" spans="1:8" x14ac:dyDescent="0.2">
      <c r="A221" s="26">
        <v>166</v>
      </c>
      <c r="B221" s="28" t="s">
        <v>176</v>
      </c>
      <c r="C221" s="158">
        <v>0</v>
      </c>
      <c r="D221" s="156">
        <v>9621</v>
      </c>
      <c r="E221" s="156">
        <v>9621</v>
      </c>
      <c r="F221" s="236">
        <v>0</v>
      </c>
      <c r="G221" s="236">
        <v>4.80124E-3</v>
      </c>
      <c r="H221" s="236">
        <v>4.80124E-3</v>
      </c>
    </row>
    <row r="222" spans="1:8" x14ac:dyDescent="0.2">
      <c r="A222" s="26">
        <v>167</v>
      </c>
      <c r="B222" s="28" t="s">
        <v>177</v>
      </c>
      <c r="C222" s="158">
        <v>0</v>
      </c>
      <c r="D222" s="156">
        <v>2276</v>
      </c>
      <c r="E222" s="156">
        <v>2276</v>
      </c>
      <c r="F222" s="236">
        <v>0</v>
      </c>
      <c r="G222" s="236">
        <v>1.1358099999999999E-3</v>
      </c>
      <c r="H222" s="236">
        <v>1.1358099999999999E-3</v>
      </c>
    </row>
    <row r="223" spans="1:8" hidden="1" x14ac:dyDescent="0.2">
      <c r="B223" s="28"/>
      <c r="C223" s="157"/>
      <c r="D223" s="157"/>
      <c r="E223" s="157"/>
      <c r="F223" s="37"/>
      <c r="G223" s="37"/>
      <c r="H223" s="37"/>
    </row>
    <row r="224" spans="1:8" ht="14.25" hidden="1" x14ac:dyDescent="0.35">
      <c r="A224" s="132"/>
      <c r="B224" s="3"/>
      <c r="C224" s="139"/>
      <c r="D224" s="30"/>
      <c r="E224" s="30"/>
      <c r="F224" s="29"/>
      <c r="G224" s="29"/>
      <c r="H224" s="140"/>
    </row>
    <row r="225" spans="1:9" ht="14.25" hidden="1" x14ac:dyDescent="0.35">
      <c r="A225" s="25"/>
      <c r="B225" s="24" t="s">
        <v>8</v>
      </c>
      <c r="C225" s="321" t="s">
        <v>4</v>
      </c>
      <c r="D225" s="321"/>
      <c r="E225" s="321"/>
      <c r="F225" s="321" t="s">
        <v>6</v>
      </c>
      <c r="G225" s="321"/>
      <c r="H225" s="321"/>
    </row>
    <row r="226" spans="1:9" s="153" customFormat="1" ht="14.25" hidden="1" x14ac:dyDescent="0.35">
      <c r="A226" s="142" t="s">
        <v>3</v>
      </c>
      <c r="B226" s="142" t="s">
        <v>9</v>
      </c>
      <c r="C226" s="224" t="s">
        <v>1</v>
      </c>
      <c r="D226" s="224" t="s">
        <v>2</v>
      </c>
      <c r="E226" s="224" t="s">
        <v>5</v>
      </c>
      <c r="F226" s="224" t="s">
        <v>1</v>
      </c>
      <c r="G226" s="224" t="s">
        <v>2</v>
      </c>
      <c r="H226" s="224" t="s">
        <v>5</v>
      </c>
      <c r="I226" s="152"/>
    </row>
    <row r="227" spans="1:9" hidden="1" x14ac:dyDescent="0.2">
      <c r="B227" s="28"/>
      <c r="C227" s="28"/>
      <c r="D227" s="28"/>
      <c r="E227" s="28"/>
      <c r="F227" s="28"/>
      <c r="G227" s="28"/>
      <c r="H227" s="28"/>
    </row>
    <row r="228" spans="1:9" x14ac:dyDescent="0.2">
      <c r="A228" s="26">
        <v>170</v>
      </c>
      <c r="B228" s="28" t="s">
        <v>178</v>
      </c>
      <c r="C228" s="158">
        <v>0</v>
      </c>
      <c r="D228" s="156">
        <v>803</v>
      </c>
      <c r="E228" s="156">
        <v>803</v>
      </c>
      <c r="F228" s="236">
        <v>0</v>
      </c>
      <c r="G228" s="236">
        <v>4.0073000000000002E-4</v>
      </c>
      <c r="H228" s="236">
        <v>4.0073000000000002E-4</v>
      </c>
    </row>
    <row r="229" spans="1:9" x14ac:dyDescent="0.2">
      <c r="A229" s="26">
        <v>173</v>
      </c>
      <c r="B229" s="28" t="s">
        <v>179</v>
      </c>
      <c r="C229" s="158">
        <v>0</v>
      </c>
      <c r="D229" s="156">
        <v>6212</v>
      </c>
      <c r="E229" s="156">
        <v>6212</v>
      </c>
      <c r="F229" s="236">
        <v>0</v>
      </c>
      <c r="G229" s="236">
        <v>3.1000200000000002E-3</v>
      </c>
      <c r="H229" s="236">
        <v>3.1000200000000002E-3</v>
      </c>
    </row>
    <row r="230" spans="1:9" x14ac:dyDescent="0.2">
      <c r="A230" s="26">
        <v>180</v>
      </c>
      <c r="B230" s="28" t="s">
        <v>180</v>
      </c>
      <c r="C230" s="158">
        <v>0</v>
      </c>
      <c r="D230" s="156">
        <v>1678</v>
      </c>
      <c r="E230" s="156">
        <v>1678</v>
      </c>
      <c r="F230" s="236">
        <v>0</v>
      </c>
      <c r="G230" s="236">
        <v>8.3737999999999998E-4</v>
      </c>
      <c r="H230" s="236">
        <v>8.3737999999999998E-4</v>
      </c>
    </row>
    <row r="231" spans="1:9" x14ac:dyDescent="0.2">
      <c r="A231" s="26">
        <v>182</v>
      </c>
      <c r="B231" s="28" t="s">
        <v>181</v>
      </c>
      <c r="C231" s="158">
        <v>0</v>
      </c>
      <c r="D231" s="156">
        <v>2550</v>
      </c>
      <c r="E231" s="156">
        <v>2550</v>
      </c>
      <c r="F231" s="236">
        <v>0</v>
      </c>
      <c r="G231" s="236">
        <v>1.27254E-3</v>
      </c>
      <c r="H231" s="236">
        <v>1.27254E-3</v>
      </c>
    </row>
    <row r="232" spans="1:9" x14ac:dyDescent="0.2">
      <c r="A232" s="26">
        <v>190</v>
      </c>
      <c r="B232" s="28" t="s">
        <v>182</v>
      </c>
      <c r="C232" s="158">
        <v>0</v>
      </c>
      <c r="D232" s="156">
        <v>700</v>
      </c>
      <c r="E232" s="156">
        <v>700</v>
      </c>
      <c r="F232" s="236">
        <v>0</v>
      </c>
      <c r="G232" s="236">
        <v>3.4933000000000002E-4</v>
      </c>
      <c r="H232" s="236">
        <v>3.4933000000000002E-4</v>
      </c>
    </row>
    <row r="233" spans="1:9" x14ac:dyDescent="0.2">
      <c r="A233" s="26">
        <v>191</v>
      </c>
      <c r="B233" s="28" t="s">
        <v>183</v>
      </c>
      <c r="C233" s="158">
        <v>0</v>
      </c>
      <c r="D233" s="156">
        <v>1162</v>
      </c>
      <c r="E233" s="156">
        <v>1162</v>
      </c>
      <c r="F233" s="236">
        <v>0</v>
      </c>
      <c r="G233" s="236">
        <v>5.7987999999999996E-4</v>
      </c>
      <c r="H233" s="236">
        <v>5.7987999999999996E-4</v>
      </c>
    </row>
    <row r="234" spans="1:9" x14ac:dyDescent="0.2">
      <c r="A234" s="26">
        <v>206</v>
      </c>
      <c r="B234" s="28" t="s">
        <v>184</v>
      </c>
      <c r="C234" s="158">
        <v>0</v>
      </c>
      <c r="D234" s="156">
        <v>2517</v>
      </c>
      <c r="E234" s="156">
        <v>2517</v>
      </c>
      <c r="F234" s="236">
        <v>0</v>
      </c>
      <c r="G234" s="236">
        <v>1.2560799999999999E-3</v>
      </c>
      <c r="H234" s="236">
        <v>1.2560799999999999E-3</v>
      </c>
    </row>
    <row r="235" spans="1:9" x14ac:dyDescent="0.2">
      <c r="A235" s="26">
        <v>210</v>
      </c>
      <c r="B235" s="28" t="s">
        <v>185</v>
      </c>
      <c r="C235" s="158">
        <v>0</v>
      </c>
      <c r="D235" s="156">
        <v>4243</v>
      </c>
      <c r="E235" s="156">
        <v>4243</v>
      </c>
      <c r="F235" s="236">
        <v>0</v>
      </c>
      <c r="G235" s="236">
        <v>2.1174100000000001E-3</v>
      </c>
      <c r="H235" s="236">
        <v>2.1174100000000001E-3</v>
      </c>
    </row>
    <row r="236" spans="1:9" x14ac:dyDescent="0.2">
      <c r="A236" s="26">
        <v>214</v>
      </c>
      <c r="B236" s="28" t="s">
        <v>186</v>
      </c>
      <c r="C236" s="158">
        <v>0</v>
      </c>
      <c r="D236" s="156">
        <v>2936</v>
      </c>
      <c r="E236" s="156">
        <v>2936</v>
      </c>
      <c r="F236" s="236">
        <v>0</v>
      </c>
      <c r="G236" s="236">
        <v>1.46517E-3</v>
      </c>
      <c r="H236" s="236">
        <v>1.46517E-3</v>
      </c>
    </row>
    <row r="237" spans="1:9" x14ac:dyDescent="0.2">
      <c r="A237" s="26">
        <v>221</v>
      </c>
      <c r="B237" s="28" t="s">
        <v>187</v>
      </c>
      <c r="C237" s="158">
        <v>0</v>
      </c>
      <c r="D237" s="156">
        <v>4611</v>
      </c>
      <c r="E237" s="156">
        <v>4611</v>
      </c>
      <c r="F237" s="236">
        <v>0</v>
      </c>
      <c r="G237" s="236">
        <v>2.3010600000000002E-3</v>
      </c>
      <c r="H237" s="236">
        <v>2.3010600000000002E-3</v>
      </c>
    </row>
    <row r="238" spans="1:9" x14ac:dyDescent="0.2">
      <c r="A238" s="26">
        <v>222</v>
      </c>
      <c r="B238" s="28" t="s">
        <v>188</v>
      </c>
      <c r="C238" s="158">
        <v>0</v>
      </c>
      <c r="D238" s="156">
        <v>5578</v>
      </c>
      <c r="E238" s="156">
        <v>5578</v>
      </c>
      <c r="F238" s="236">
        <v>0</v>
      </c>
      <c r="G238" s="236">
        <v>2.78363E-3</v>
      </c>
      <c r="H238" s="236">
        <v>2.78363E-3</v>
      </c>
    </row>
    <row r="239" spans="1:9" x14ac:dyDescent="0.2">
      <c r="A239" s="26">
        <v>224</v>
      </c>
      <c r="B239" s="28" t="s">
        <v>189</v>
      </c>
      <c r="C239" s="158">
        <v>0</v>
      </c>
      <c r="D239" s="156">
        <v>15222</v>
      </c>
      <c r="E239" s="156">
        <v>15222</v>
      </c>
      <c r="F239" s="236">
        <v>0</v>
      </c>
      <c r="G239" s="236">
        <v>7.59634E-3</v>
      </c>
      <c r="H239" s="236">
        <v>7.59634E-3</v>
      </c>
    </row>
    <row r="240" spans="1:9" x14ac:dyDescent="0.2">
      <c r="A240" s="26">
        <v>226</v>
      </c>
      <c r="B240" s="28" t="s">
        <v>190</v>
      </c>
      <c r="C240" s="158">
        <v>0</v>
      </c>
      <c r="D240" s="156">
        <v>8128</v>
      </c>
      <c r="E240" s="156">
        <v>8128</v>
      </c>
      <c r="F240" s="236">
        <v>0</v>
      </c>
      <c r="G240" s="236">
        <v>4.0561699999999996E-3</v>
      </c>
      <c r="H240" s="236">
        <v>4.0561699999999996E-3</v>
      </c>
    </row>
    <row r="241" spans="1:8" x14ac:dyDescent="0.2">
      <c r="A241" s="26">
        <v>227</v>
      </c>
      <c r="B241" s="28" t="s">
        <v>191</v>
      </c>
      <c r="C241" s="158">
        <v>0</v>
      </c>
      <c r="D241" s="156">
        <v>2193</v>
      </c>
      <c r="E241" s="156">
        <v>2193</v>
      </c>
      <c r="F241" s="236">
        <v>0</v>
      </c>
      <c r="G241" s="236">
        <v>1.09439E-3</v>
      </c>
      <c r="H241" s="236">
        <v>1.09439E-3</v>
      </c>
    </row>
    <row r="242" spans="1:8" x14ac:dyDescent="0.2">
      <c r="A242" s="26">
        <v>228</v>
      </c>
      <c r="B242" s="28" t="s">
        <v>192</v>
      </c>
      <c r="C242" s="158">
        <v>0</v>
      </c>
      <c r="D242" s="156">
        <v>1891</v>
      </c>
      <c r="E242" s="156">
        <v>1891</v>
      </c>
      <c r="F242" s="236">
        <v>0</v>
      </c>
      <c r="G242" s="236">
        <v>9.4368000000000002E-4</v>
      </c>
      <c r="H242" s="236">
        <v>9.4368000000000002E-4</v>
      </c>
    </row>
    <row r="243" spans="1:8" x14ac:dyDescent="0.2">
      <c r="A243" s="26">
        <v>230</v>
      </c>
      <c r="B243" s="28" t="s">
        <v>193</v>
      </c>
      <c r="C243" s="158">
        <v>0</v>
      </c>
      <c r="D243" s="156">
        <v>3835</v>
      </c>
      <c r="E243" s="156">
        <v>3835</v>
      </c>
      <c r="F243" s="236">
        <v>0</v>
      </c>
      <c r="G243" s="236">
        <v>1.9138099999999999E-3</v>
      </c>
      <c r="H243" s="236">
        <v>1.9138099999999999E-3</v>
      </c>
    </row>
    <row r="244" spans="1:8" x14ac:dyDescent="0.2">
      <c r="A244" s="26">
        <v>231</v>
      </c>
      <c r="B244" s="28" t="s">
        <v>194</v>
      </c>
      <c r="C244" s="158">
        <v>0</v>
      </c>
      <c r="D244" s="156">
        <v>1381</v>
      </c>
      <c r="E244" s="156">
        <v>1381</v>
      </c>
      <c r="F244" s="236">
        <v>0</v>
      </c>
      <c r="G244" s="236">
        <v>6.8917000000000002E-4</v>
      </c>
      <c r="H244" s="236">
        <v>6.8917000000000002E-4</v>
      </c>
    </row>
    <row r="245" spans="1:8" x14ac:dyDescent="0.2">
      <c r="A245" s="26">
        <v>235</v>
      </c>
      <c r="B245" s="28" t="s">
        <v>195</v>
      </c>
      <c r="C245" s="158">
        <v>0</v>
      </c>
      <c r="D245" s="156">
        <v>2578</v>
      </c>
      <c r="E245" s="156">
        <v>2578</v>
      </c>
      <c r="F245" s="236">
        <v>0</v>
      </c>
      <c r="G245" s="236">
        <v>1.28652E-3</v>
      </c>
      <c r="H245" s="236">
        <v>1.28652E-3</v>
      </c>
    </row>
    <row r="246" spans="1:8" x14ac:dyDescent="0.2">
      <c r="A246" s="26">
        <v>238</v>
      </c>
      <c r="B246" s="28" t="s">
        <v>196</v>
      </c>
      <c r="C246" s="158">
        <v>0</v>
      </c>
      <c r="D246" s="156">
        <v>6427</v>
      </c>
      <c r="E246" s="156">
        <v>6427</v>
      </c>
      <c r="F246" s="236">
        <v>0</v>
      </c>
      <c r="G246" s="236">
        <v>3.2073100000000001E-3</v>
      </c>
      <c r="H246" s="236">
        <v>3.2073100000000001E-3</v>
      </c>
    </row>
    <row r="247" spans="1:8" x14ac:dyDescent="0.2">
      <c r="A247" s="26">
        <v>239</v>
      </c>
      <c r="B247" s="28" t="s">
        <v>197</v>
      </c>
      <c r="C247" s="158">
        <v>0</v>
      </c>
      <c r="D247" s="156">
        <v>2637</v>
      </c>
      <c r="E247" s="156">
        <v>2637</v>
      </c>
      <c r="F247" s="236">
        <v>0</v>
      </c>
      <c r="G247" s="236">
        <v>1.3159599999999999E-3</v>
      </c>
      <c r="H247" s="236">
        <v>1.3159599999999999E-3</v>
      </c>
    </row>
    <row r="248" spans="1:8" x14ac:dyDescent="0.2">
      <c r="A248" s="26">
        <v>240</v>
      </c>
      <c r="B248" s="28" t="s">
        <v>198</v>
      </c>
      <c r="C248" s="158">
        <v>0</v>
      </c>
      <c r="D248" s="156">
        <v>1067</v>
      </c>
      <c r="E248" s="156">
        <v>1067</v>
      </c>
      <c r="F248" s="236">
        <v>0</v>
      </c>
      <c r="G248" s="236">
        <v>5.3246999999999995E-4</v>
      </c>
      <c r="H248" s="236">
        <v>5.3246999999999995E-4</v>
      </c>
    </row>
    <row r="249" spans="1:8" x14ac:dyDescent="0.2">
      <c r="A249" s="26">
        <v>246</v>
      </c>
      <c r="B249" s="28" t="s">
        <v>199</v>
      </c>
      <c r="C249" s="158">
        <v>0</v>
      </c>
      <c r="D249" s="156">
        <v>4204</v>
      </c>
      <c r="E249" s="156">
        <v>4204</v>
      </c>
      <c r="F249" s="236">
        <v>0</v>
      </c>
      <c r="G249" s="236">
        <v>2.0979499999999999E-3</v>
      </c>
      <c r="H249" s="236">
        <v>2.0979499999999999E-3</v>
      </c>
    </row>
    <row r="250" spans="1:8" x14ac:dyDescent="0.2">
      <c r="A250" s="26">
        <v>247</v>
      </c>
      <c r="B250" s="28" t="s">
        <v>200</v>
      </c>
      <c r="C250" s="158">
        <v>0</v>
      </c>
      <c r="D250" s="156">
        <v>679</v>
      </c>
      <c r="E250" s="156">
        <v>679</v>
      </c>
      <c r="F250" s="236">
        <v>0</v>
      </c>
      <c r="G250" s="236">
        <v>3.3885000000000002E-4</v>
      </c>
      <c r="H250" s="236">
        <v>3.3885000000000002E-4</v>
      </c>
    </row>
    <row r="251" spans="1:8" x14ac:dyDescent="0.2">
      <c r="A251" s="26">
        <v>258</v>
      </c>
      <c r="B251" s="28" t="s">
        <v>201</v>
      </c>
      <c r="C251" s="158">
        <v>0</v>
      </c>
      <c r="D251" s="156">
        <v>4887</v>
      </c>
      <c r="E251" s="156">
        <v>4887</v>
      </c>
      <c r="F251" s="236">
        <v>0</v>
      </c>
      <c r="G251" s="236">
        <v>2.4387900000000001E-3</v>
      </c>
      <c r="H251" s="236">
        <v>2.4387900000000001E-3</v>
      </c>
    </row>
    <row r="252" spans="1:8" x14ac:dyDescent="0.2">
      <c r="A252" s="26">
        <v>259</v>
      </c>
      <c r="B252" s="28" t="s">
        <v>202</v>
      </c>
      <c r="C252" s="158">
        <v>0</v>
      </c>
      <c r="D252" s="156">
        <v>0</v>
      </c>
      <c r="E252" s="156">
        <v>0</v>
      </c>
      <c r="F252" s="236">
        <v>0</v>
      </c>
      <c r="G252" s="236">
        <v>0</v>
      </c>
      <c r="H252" s="236">
        <v>0</v>
      </c>
    </row>
    <row r="253" spans="1:8" x14ac:dyDescent="0.2">
      <c r="A253" s="26">
        <v>260</v>
      </c>
      <c r="B253" s="28" t="s">
        <v>203</v>
      </c>
      <c r="C253" s="158">
        <v>0</v>
      </c>
      <c r="D253" s="156">
        <v>1927</v>
      </c>
      <c r="E253" s="156">
        <v>1927</v>
      </c>
      <c r="F253" s="236">
        <v>0</v>
      </c>
      <c r="G253" s="236">
        <v>9.6164000000000004E-4</v>
      </c>
      <c r="H253" s="236">
        <v>9.6164000000000004E-4</v>
      </c>
    </row>
    <row r="254" spans="1:8" x14ac:dyDescent="0.2">
      <c r="A254" s="26">
        <v>261</v>
      </c>
      <c r="B254" s="28" t="s">
        <v>204</v>
      </c>
      <c r="C254" s="158">
        <v>0</v>
      </c>
      <c r="D254" s="156">
        <v>1927</v>
      </c>
      <c r="E254" s="156">
        <v>1927</v>
      </c>
      <c r="F254" s="236">
        <v>0</v>
      </c>
      <c r="G254" s="236">
        <v>9.6164000000000004E-4</v>
      </c>
      <c r="H254" s="236">
        <v>9.6164000000000004E-4</v>
      </c>
    </row>
    <row r="255" spans="1:8" x14ac:dyDescent="0.2">
      <c r="A255" s="26">
        <v>870</v>
      </c>
      <c r="B255" s="28" t="s">
        <v>205</v>
      </c>
      <c r="C255" s="158">
        <v>0</v>
      </c>
      <c r="D255" s="156">
        <v>1407</v>
      </c>
      <c r="E255" s="156">
        <v>1407</v>
      </c>
      <c r="F255" s="236">
        <v>0</v>
      </c>
      <c r="G255" s="236">
        <v>7.0215000000000002E-4</v>
      </c>
      <c r="H255" s="236">
        <v>7.0215000000000002E-4</v>
      </c>
    </row>
    <row r="256" spans="1:8" hidden="1" x14ac:dyDescent="0.2">
      <c r="B256" s="28"/>
      <c r="C256" s="157"/>
      <c r="D256" s="157"/>
      <c r="E256" s="157"/>
      <c r="F256" s="37"/>
      <c r="G256" s="37"/>
      <c r="H256" s="37"/>
    </row>
    <row r="257" spans="1:9" ht="14.25" hidden="1" x14ac:dyDescent="0.35">
      <c r="A257" s="132"/>
      <c r="B257" s="3"/>
      <c r="C257" s="139"/>
      <c r="D257" s="30"/>
      <c r="E257" s="30"/>
      <c r="F257" s="29"/>
      <c r="G257" s="29"/>
      <c r="H257" s="140"/>
    </row>
    <row r="258" spans="1:9" ht="14.25" hidden="1" x14ac:dyDescent="0.35">
      <c r="A258" s="25"/>
      <c r="B258" s="24" t="s">
        <v>8</v>
      </c>
      <c r="C258" s="321" t="s">
        <v>4</v>
      </c>
      <c r="D258" s="321"/>
      <c r="E258" s="321"/>
      <c r="F258" s="321" t="s">
        <v>6</v>
      </c>
      <c r="G258" s="321"/>
      <c r="H258" s="321"/>
    </row>
    <row r="259" spans="1:9" s="153" customFormat="1" ht="14.25" hidden="1" x14ac:dyDescent="0.35">
      <c r="A259" s="142" t="s">
        <v>3</v>
      </c>
      <c r="B259" s="142" t="s">
        <v>9</v>
      </c>
      <c r="C259" s="224" t="s">
        <v>1</v>
      </c>
      <c r="D259" s="224" t="s">
        <v>2</v>
      </c>
      <c r="E259" s="224" t="s">
        <v>5</v>
      </c>
      <c r="F259" s="224" t="s">
        <v>1</v>
      </c>
      <c r="G259" s="224" t="s">
        <v>2</v>
      </c>
      <c r="H259" s="224" t="s">
        <v>5</v>
      </c>
      <c r="I259" s="152"/>
    </row>
    <row r="260" spans="1:9" hidden="1" x14ac:dyDescent="0.2">
      <c r="B260" s="28"/>
      <c r="C260" s="28"/>
      <c r="D260" s="28"/>
      <c r="E260" s="28"/>
      <c r="F260" s="28"/>
      <c r="G260" s="28"/>
      <c r="H260" s="28"/>
    </row>
    <row r="261" spans="1:9" x14ac:dyDescent="0.2">
      <c r="A261" s="26">
        <v>871</v>
      </c>
      <c r="B261" s="28" t="s">
        <v>206</v>
      </c>
      <c r="C261" s="158">
        <v>0</v>
      </c>
      <c r="D261" s="156">
        <v>669</v>
      </c>
      <c r="E261" s="156">
        <v>669</v>
      </c>
      <c r="F261" s="236">
        <v>0</v>
      </c>
      <c r="G261" s="236">
        <v>3.3386000000000001E-4</v>
      </c>
      <c r="H261" s="236">
        <v>3.3386000000000001E-4</v>
      </c>
    </row>
    <row r="262" spans="1:9" x14ac:dyDescent="0.2">
      <c r="A262" s="26">
        <v>872</v>
      </c>
      <c r="B262" s="28" t="s">
        <v>207</v>
      </c>
      <c r="C262" s="158">
        <v>0</v>
      </c>
      <c r="D262" s="156">
        <v>302</v>
      </c>
      <c r="E262" s="156">
        <v>302</v>
      </c>
      <c r="F262" s="236">
        <v>0</v>
      </c>
      <c r="G262" s="236">
        <v>1.5071E-4</v>
      </c>
      <c r="H262" s="236">
        <v>1.5071E-4</v>
      </c>
    </row>
    <row r="263" spans="1:9" x14ac:dyDescent="0.2">
      <c r="A263" s="26">
        <v>890</v>
      </c>
      <c r="B263" s="28" t="s">
        <v>208</v>
      </c>
      <c r="C263" s="158">
        <v>0</v>
      </c>
      <c r="D263" s="156">
        <v>444</v>
      </c>
      <c r="E263" s="156">
        <v>444</v>
      </c>
      <c r="F263" s="236">
        <v>0</v>
      </c>
      <c r="G263" s="236">
        <v>2.2157000000000001E-4</v>
      </c>
      <c r="H263" s="236">
        <v>2.2157000000000001E-4</v>
      </c>
    </row>
    <row r="264" spans="1:9" x14ac:dyDescent="0.2">
      <c r="A264" s="26">
        <v>891</v>
      </c>
      <c r="B264" s="28" t="s">
        <v>209</v>
      </c>
      <c r="C264" s="158">
        <v>0</v>
      </c>
      <c r="D264" s="156">
        <v>142</v>
      </c>
      <c r="E264" s="156">
        <v>142</v>
      </c>
      <c r="F264" s="236">
        <v>0</v>
      </c>
      <c r="G264" s="236">
        <v>7.0859999999999996E-5</v>
      </c>
      <c r="H264" s="236">
        <v>7.0859999999999996E-5</v>
      </c>
    </row>
    <row r="265" spans="1:9" x14ac:dyDescent="0.2">
      <c r="A265" s="26">
        <v>892</v>
      </c>
      <c r="B265" s="28" t="s">
        <v>210</v>
      </c>
      <c r="C265" s="158">
        <v>0</v>
      </c>
      <c r="D265" s="156">
        <v>578</v>
      </c>
      <c r="E265" s="156">
        <v>578</v>
      </c>
      <c r="F265" s="236">
        <v>0</v>
      </c>
      <c r="G265" s="236">
        <v>2.8844E-4</v>
      </c>
      <c r="H265" s="236">
        <v>2.8844E-4</v>
      </c>
    </row>
    <row r="266" spans="1:9" x14ac:dyDescent="0.2">
      <c r="A266" s="26">
        <v>894</v>
      </c>
      <c r="B266" s="28" t="s">
        <v>211</v>
      </c>
      <c r="C266" s="158">
        <v>0</v>
      </c>
      <c r="D266" s="156">
        <v>1411</v>
      </c>
      <c r="E266" s="156">
        <v>1411</v>
      </c>
      <c r="F266" s="236">
        <v>0</v>
      </c>
      <c r="G266" s="236">
        <v>7.0414000000000002E-4</v>
      </c>
      <c r="H266" s="236">
        <v>7.0414000000000002E-4</v>
      </c>
    </row>
    <row r="267" spans="1:9" ht="14.25" x14ac:dyDescent="0.35">
      <c r="A267" s="26">
        <v>895</v>
      </c>
      <c r="B267" s="28" t="s">
        <v>212</v>
      </c>
      <c r="C267" s="11">
        <v>0</v>
      </c>
      <c r="D267" s="11">
        <v>948</v>
      </c>
      <c r="E267" s="11">
        <v>948</v>
      </c>
      <c r="F267" s="233">
        <v>0</v>
      </c>
      <c r="G267" s="233">
        <v>4.7309000000000001E-4</v>
      </c>
      <c r="H267" s="234">
        <v>4.7309000000000001E-4</v>
      </c>
    </row>
    <row r="268" spans="1:9" x14ac:dyDescent="0.2">
      <c r="B268" s="28"/>
      <c r="C268" s="157"/>
      <c r="D268" s="157"/>
      <c r="E268" s="157"/>
      <c r="F268" s="237"/>
      <c r="G268" s="237"/>
      <c r="H268" s="237"/>
    </row>
    <row r="269" spans="1:9" ht="31.5" customHeight="1" x14ac:dyDescent="0.35">
      <c r="B269" s="246" t="s">
        <v>275</v>
      </c>
      <c r="C269" s="250">
        <f t="shared" ref="C269:H269" si="3">SUM(C261:C267)+SUM(C228:C255)+SUM(C194:C222)+SUM(C160:C188)+SUM(C126:C154)+SUM(C92:C120)+SUM(C58:C86)</f>
        <v>0</v>
      </c>
      <c r="D269" s="250">
        <f t="shared" si="3"/>
        <v>1852446</v>
      </c>
      <c r="E269" s="250">
        <f t="shared" si="3"/>
        <v>1852446</v>
      </c>
      <c r="F269" s="233">
        <f t="shared" si="3"/>
        <v>0</v>
      </c>
      <c r="G269" s="233">
        <f t="shared" si="3"/>
        <v>0.92443929000000002</v>
      </c>
      <c r="H269" s="233">
        <f t="shared" si="3"/>
        <v>0.92443929000000002</v>
      </c>
    </row>
    <row r="270" spans="1:9" x14ac:dyDescent="0.2">
      <c r="B270" s="28"/>
      <c r="C270" s="157"/>
      <c r="D270" s="28"/>
      <c r="E270" s="157"/>
      <c r="F270" s="237"/>
      <c r="G270" s="237"/>
      <c r="H270" s="237"/>
    </row>
    <row r="271" spans="1:9" ht="14.25" x14ac:dyDescent="0.35">
      <c r="B271" s="28" t="s">
        <v>267</v>
      </c>
      <c r="C271" s="11">
        <f t="shared" ref="C271:H271" si="4">C269+C51+C31</f>
        <v>39595</v>
      </c>
      <c r="D271" s="11">
        <f t="shared" si="4"/>
        <v>1852446</v>
      </c>
      <c r="E271" s="11">
        <f t="shared" si="4"/>
        <v>1892041</v>
      </c>
      <c r="F271" s="233">
        <f t="shared" si="4"/>
        <v>1.975938E-2</v>
      </c>
      <c r="G271" s="233">
        <f t="shared" si="4"/>
        <v>0.92443929000000002</v>
      </c>
      <c r="H271" s="233">
        <f t="shared" si="4"/>
        <v>0.94419867000000013</v>
      </c>
    </row>
    <row r="272" spans="1:9" x14ac:dyDescent="0.2">
      <c r="B272" s="28"/>
      <c r="C272" s="157"/>
      <c r="D272" s="157"/>
      <c r="E272" s="157"/>
      <c r="F272" s="238"/>
      <c r="G272" s="238"/>
      <c r="H272" s="237"/>
    </row>
    <row r="273" spans="2:8" ht="14.25" x14ac:dyDescent="0.35">
      <c r="B273" s="26" t="s">
        <v>213</v>
      </c>
      <c r="C273" s="185">
        <f t="shared" ref="C273:H273" si="5">C271+C17</f>
        <v>151413</v>
      </c>
      <c r="D273" s="185">
        <f t="shared" si="5"/>
        <v>1852446</v>
      </c>
      <c r="E273" s="185">
        <f t="shared" si="5"/>
        <v>2003859</v>
      </c>
      <c r="F273" s="239">
        <f t="shared" si="5"/>
        <v>7.5560710000000003E-2</v>
      </c>
      <c r="G273" s="239">
        <f t="shared" si="5"/>
        <v>0.92443929000000002</v>
      </c>
      <c r="H273" s="239">
        <f t="shared" si="5"/>
        <v>1.0000000000000002</v>
      </c>
    </row>
  </sheetData>
  <mergeCells count="22">
    <mergeCell ref="A1:H1"/>
    <mergeCell ref="C3:D3"/>
    <mergeCell ref="F7:H7"/>
    <mergeCell ref="C7:E7"/>
    <mergeCell ref="C21:E21"/>
    <mergeCell ref="F21:H21"/>
    <mergeCell ref="C35:E35"/>
    <mergeCell ref="F35:H35"/>
    <mergeCell ref="C55:E55"/>
    <mergeCell ref="F55:H55"/>
    <mergeCell ref="C89:E89"/>
    <mergeCell ref="F89:H89"/>
    <mergeCell ref="C225:E225"/>
    <mergeCell ref="F225:H225"/>
    <mergeCell ref="C258:E258"/>
    <mergeCell ref="F258:H258"/>
    <mergeCell ref="C123:E123"/>
    <mergeCell ref="F123:H123"/>
    <mergeCell ref="C157:E157"/>
    <mergeCell ref="F157:H157"/>
    <mergeCell ref="C191:E191"/>
    <mergeCell ref="F191:H19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Z313"/>
  <sheetViews>
    <sheetView showGridLines="0" topLeftCell="B1" zoomScaleNormal="100" workbookViewId="0">
      <pane xSplit="5" ySplit="16" topLeftCell="G17" activePane="bottomRight" state="frozen"/>
      <selection activeCell="B1" sqref="B1"/>
      <selection pane="topRight" activeCell="G1" sqref="G1"/>
      <selection pane="bottomLeft" activeCell="B17" sqref="B17"/>
      <selection pane="bottomRight" activeCell="C16" sqref="C16"/>
    </sheetView>
  </sheetViews>
  <sheetFormatPr defaultColWidth="9.140625" defaultRowHeight="11.25" x14ac:dyDescent="0.2"/>
  <cols>
    <col min="1" max="1" width="1.7109375" style="90" customWidth="1"/>
    <col min="2" max="2" width="9.140625" style="196"/>
    <col min="3" max="3" width="45.28515625" style="196" customWidth="1"/>
    <col min="4" max="4" width="13.28515625" style="196" hidden="1" customWidth="1"/>
    <col min="5" max="5" width="12" style="196" hidden="1" customWidth="1"/>
    <col min="6" max="6" width="15.28515625" style="196" hidden="1" customWidth="1"/>
    <col min="7" max="7" width="13.42578125" style="196" bestFit="1" customWidth="1"/>
    <col min="8" max="8" width="12.28515625" style="196" bestFit="1" customWidth="1"/>
    <col min="9" max="10" width="15.42578125" style="196" customWidth="1"/>
    <col min="11" max="12" width="16.5703125" style="196" customWidth="1"/>
    <col min="13" max="13" width="17.42578125" style="196" bestFit="1" customWidth="1"/>
    <col min="14" max="17" width="15.42578125" style="196" customWidth="1"/>
    <col min="18" max="18" width="17.42578125" style="196" bestFit="1" customWidth="1"/>
    <col min="19" max="19" width="9.140625" style="196"/>
    <col min="20" max="20" width="11.85546875" style="196" customWidth="1"/>
    <col min="21" max="21" width="18.28515625" style="196" bestFit="1" customWidth="1"/>
    <col min="22" max="22" width="13.42578125" style="90" customWidth="1"/>
    <col min="23" max="16384" width="9.140625" style="90"/>
  </cols>
  <sheetData>
    <row r="1" spans="2:22" ht="15.75" x14ac:dyDescent="0.25">
      <c r="B1" s="90"/>
      <c r="G1" s="278" t="s">
        <v>298</v>
      </c>
      <c r="H1" s="197"/>
    </row>
    <row r="2" spans="2:22" ht="15.75" x14ac:dyDescent="0.25">
      <c r="B2" s="283" t="s">
        <v>214</v>
      </c>
      <c r="H2" s="197"/>
    </row>
    <row r="3" spans="2:22" ht="15.75" x14ac:dyDescent="0.25">
      <c r="B3" s="284" t="s">
        <v>303</v>
      </c>
      <c r="H3" s="197"/>
    </row>
    <row r="4" spans="2:22" ht="12" thickBot="1" x14ac:dyDescent="0.25">
      <c r="T4" s="197"/>
    </row>
    <row r="5" spans="2:22" ht="15" x14ac:dyDescent="0.25">
      <c r="B5" s="161"/>
      <c r="C5" s="169"/>
      <c r="D5" s="161"/>
      <c r="E5" s="162"/>
      <c r="F5" s="169"/>
      <c r="G5" s="161"/>
      <c r="H5" s="162"/>
      <c r="I5" s="169"/>
      <c r="J5" s="332"/>
      <c r="K5" s="332"/>
      <c r="L5" s="332"/>
      <c r="M5" s="332"/>
      <c r="N5" s="333"/>
      <c r="O5" s="277"/>
      <c r="P5" s="330"/>
      <c r="Q5" s="330"/>
      <c r="R5" s="330"/>
      <c r="S5" s="331"/>
      <c r="T5" s="178"/>
      <c r="U5" s="179"/>
      <c r="V5" s="180"/>
    </row>
    <row r="6" spans="2:22" x14ac:dyDescent="0.2">
      <c r="B6" s="163"/>
      <c r="C6" s="165"/>
      <c r="D6" s="163"/>
      <c r="E6" s="164"/>
      <c r="F6" s="165"/>
      <c r="G6" s="163"/>
      <c r="H6" s="164"/>
      <c r="I6" s="165"/>
      <c r="J6" s="164"/>
      <c r="K6" s="164"/>
      <c r="L6" s="164"/>
      <c r="M6" s="164"/>
      <c r="N6" s="165"/>
      <c r="O6" s="164"/>
      <c r="P6" s="164"/>
      <c r="Q6" s="164"/>
      <c r="R6" s="164"/>
      <c r="S6" s="165"/>
      <c r="T6" s="163"/>
      <c r="V6" s="165"/>
    </row>
    <row r="7" spans="2:22" x14ac:dyDescent="0.2">
      <c r="B7" s="163"/>
      <c r="C7" s="165"/>
      <c r="D7" s="163"/>
      <c r="E7" s="164"/>
      <c r="F7" s="165"/>
      <c r="G7" s="163"/>
      <c r="H7" s="164"/>
      <c r="I7" s="165"/>
      <c r="J7" s="164"/>
      <c r="K7" s="164"/>
      <c r="L7" s="164"/>
      <c r="M7" s="166" t="s">
        <v>217</v>
      </c>
      <c r="N7" s="165"/>
      <c r="O7" s="164"/>
      <c r="P7" s="164"/>
      <c r="Q7" s="164"/>
      <c r="R7" s="166" t="s">
        <v>217</v>
      </c>
      <c r="S7" s="165"/>
      <c r="T7" s="163"/>
      <c r="U7" s="70" t="s">
        <v>288</v>
      </c>
      <c r="V7" s="165"/>
    </row>
    <row r="8" spans="2:22" x14ac:dyDescent="0.2">
      <c r="B8" s="163"/>
      <c r="C8" s="165"/>
      <c r="D8" s="324">
        <v>42916</v>
      </c>
      <c r="E8" s="325"/>
      <c r="F8" s="326"/>
      <c r="G8" s="324">
        <v>44377</v>
      </c>
      <c r="H8" s="325"/>
      <c r="I8" s="326"/>
      <c r="J8" s="164"/>
      <c r="K8" s="166"/>
      <c r="L8" s="166" t="s">
        <v>218</v>
      </c>
      <c r="M8" s="166" t="s">
        <v>219</v>
      </c>
      <c r="N8" s="167"/>
      <c r="O8" s="166"/>
      <c r="P8" s="166"/>
      <c r="Q8" s="166" t="s">
        <v>218</v>
      </c>
      <c r="R8" s="166" t="s">
        <v>219</v>
      </c>
      <c r="S8" s="167"/>
      <c r="T8" s="163"/>
      <c r="U8" s="70" t="s">
        <v>289</v>
      </c>
      <c r="V8" s="165"/>
    </row>
    <row r="9" spans="2:22" x14ac:dyDescent="0.2">
      <c r="B9" s="163"/>
      <c r="C9" s="165"/>
      <c r="D9" s="324"/>
      <c r="E9" s="325"/>
      <c r="F9" s="326"/>
      <c r="G9" s="324"/>
      <c r="H9" s="325"/>
      <c r="I9" s="326"/>
      <c r="J9" s="164"/>
      <c r="K9" s="166"/>
      <c r="L9" s="166" t="s">
        <v>220</v>
      </c>
      <c r="M9" s="166" t="s">
        <v>221</v>
      </c>
      <c r="N9" s="167"/>
      <c r="O9" s="166"/>
      <c r="P9" s="166"/>
      <c r="Q9" s="166" t="s">
        <v>220</v>
      </c>
      <c r="R9" s="166" t="s">
        <v>221</v>
      </c>
      <c r="S9" s="167"/>
      <c r="T9" s="163"/>
      <c r="U9" s="70" t="s">
        <v>290</v>
      </c>
      <c r="V9" s="165"/>
    </row>
    <row r="10" spans="2:22" ht="12" thickBot="1" x14ac:dyDescent="0.25">
      <c r="B10" s="163"/>
      <c r="C10" s="165"/>
      <c r="D10" s="327"/>
      <c r="E10" s="328"/>
      <c r="F10" s="329"/>
      <c r="G10" s="327"/>
      <c r="H10" s="328"/>
      <c r="I10" s="329"/>
      <c r="J10" s="164"/>
      <c r="K10" s="166"/>
      <c r="L10" s="166" t="s">
        <v>222</v>
      </c>
      <c r="M10" s="166" t="s">
        <v>220</v>
      </c>
      <c r="N10" s="167"/>
      <c r="O10" s="166"/>
      <c r="P10" s="166"/>
      <c r="Q10" s="166" t="s">
        <v>222</v>
      </c>
      <c r="R10" s="166" t="s">
        <v>220</v>
      </c>
      <c r="S10" s="167"/>
      <c r="T10" s="163"/>
      <c r="U10" s="70" t="s">
        <v>260</v>
      </c>
      <c r="V10" s="165"/>
    </row>
    <row r="11" spans="2:22" x14ac:dyDescent="0.2">
      <c r="B11" s="163"/>
      <c r="C11" s="165"/>
      <c r="D11" s="170" t="s">
        <v>223</v>
      </c>
      <c r="E11" s="171" t="s">
        <v>224</v>
      </c>
      <c r="F11" s="169"/>
      <c r="G11" s="170" t="s">
        <v>223</v>
      </c>
      <c r="H11" s="171" t="s">
        <v>224</v>
      </c>
      <c r="I11" s="169"/>
      <c r="J11" s="166" t="s">
        <v>225</v>
      </c>
      <c r="K11" s="166"/>
      <c r="L11" s="166" t="s">
        <v>226</v>
      </c>
      <c r="M11" s="166" t="s">
        <v>1</v>
      </c>
      <c r="N11" s="167" t="s">
        <v>5</v>
      </c>
      <c r="O11" s="166" t="s">
        <v>225</v>
      </c>
      <c r="P11" s="166"/>
      <c r="Q11" s="166" t="s">
        <v>226</v>
      </c>
      <c r="R11" s="166" t="s">
        <v>1</v>
      </c>
      <c r="S11" s="167" t="s">
        <v>5</v>
      </c>
      <c r="T11" s="172"/>
      <c r="U11" s="70" t="s">
        <v>291</v>
      </c>
      <c r="V11" s="167"/>
    </row>
    <row r="12" spans="2:22" x14ac:dyDescent="0.2">
      <c r="B12" s="163"/>
      <c r="C12" s="165"/>
      <c r="D12" s="172" t="s">
        <v>227</v>
      </c>
      <c r="E12" s="166" t="s">
        <v>227</v>
      </c>
      <c r="F12" s="165"/>
      <c r="G12" s="172" t="s">
        <v>227</v>
      </c>
      <c r="H12" s="166" t="s">
        <v>227</v>
      </c>
      <c r="I12" s="165"/>
      <c r="J12" s="166" t="s">
        <v>220</v>
      </c>
      <c r="K12" s="166"/>
      <c r="L12" s="166" t="s">
        <v>228</v>
      </c>
      <c r="M12" s="166" t="s">
        <v>4</v>
      </c>
      <c r="N12" s="167" t="s">
        <v>229</v>
      </c>
      <c r="O12" s="166" t="s">
        <v>220</v>
      </c>
      <c r="P12" s="166"/>
      <c r="Q12" s="166" t="s">
        <v>228</v>
      </c>
      <c r="R12" s="166" t="s">
        <v>4</v>
      </c>
      <c r="S12" s="167" t="s">
        <v>229</v>
      </c>
      <c r="T12" s="172" t="s">
        <v>230</v>
      </c>
      <c r="U12" s="70" t="s">
        <v>292</v>
      </c>
      <c r="V12" s="167" t="s">
        <v>10</v>
      </c>
    </row>
    <row r="13" spans="2:22" x14ac:dyDescent="0.2">
      <c r="B13" s="163"/>
      <c r="C13" s="165"/>
      <c r="D13" s="172" t="s">
        <v>231</v>
      </c>
      <c r="E13" s="166" t="s">
        <v>231</v>
      </c>
      <c r="F13" s="167" t="s">
        <v>5</v>
      </c>
      <c r="G13" s="172" t="s">
        <v>231</v>
      </c>
      <c r="H13" s="166" t="s">
        <v>231</v>
      </c>
      <c r="I13" s="167" t="s">
        <v>5</v>
      </c>
      <c r="J13" s="166" t="s">
        <v>232</v>
      </c>
      <c r="K13" s="166"/>
      <c r="L13" s="166" t="s">
        <v>233</v>
      </c>
      <c r="M13" s="166" t="s">
        <v>234</v>
      </c>
      <c r="N13" s="167" t="s">
        <v>235</v>
      </c>
      <c r="O13" s="166" t="s">
        <v>232</v>
      </c>
      <c r="P13" s="166"/>
      <c r="Q13" s="166" t="s">
        <v>233</v>
      </c>
      <c r="R13" s="166" t="s">
        <v>234</v>
      </c>
      <c r="S13" s="167" t="s">
        <v>236</v>
      </c>
      <c r="T13" s="172" t="s">
        <v>1</v>
      </c>
      <c r="U13" s="70" t="s">
        <v>293</v>
      </c>
      <c r="V13" s="167" t="s">
        <v>10</v>
      </c>
    </row>
    <row r="14" spans="2:22" x14ac:dyDescent="0.2">
      <c r="B14" s="168"/>
      <c r="C14" s="176"/>
      <c r="D14" s="172" t="s">
        <v>237</v>
      </c>
      <c r="E14" s="166" t="s">
        <v>237</v>
      </c>
      <c r="F14" s="167" t="s">
        <v>237</v>
      </c>
      <c r="G14" s="172" t="s">
        <v>237</v>
      </c>
      <c r="H14" s="166" t="s">
        <v>237</v>
      </c>
      <c r="I14" s="167" t="s">
        <v>237</v>
      </c>
      <c r="J14" s="166" t="s">
        <v>226</v>
      </c>
      <c r="K14" s="166" t="s">
        <v>239</v>
      </c>
      <c r="L14" s="166" t="s">
        <v>238</v>
      </c>
      <c r="M14" s="166" t="s">
        <v>231</v>
      </c>
      <c r="N14" s="167" t="s">
        <v>240</v>
      </c>
      <c r="O14" s="166" t="s">
        <v>226</v>
      </c>
      <c r="P14" s="166" t="s">
        <v>239</v>
      </c>
      <c r="Q14" s="166" t="s">
        <v>238</v>
      </c>
      <c r="R14" s="166" t="s">
        <v>231</v>
      </c>
      <c r="S14" s="167" t="s">
        <v>240</v>
      </c>
      <c r="T14" s="172" t="s">
        <v>241</v>
      </c>
      <c r="U14" s="70" t="s">
        <v>294</v>
      </c>
      <c r="V14" s="167" t="s">
        <v>242</v>
      </c>
    </row>
    <row r="15" spans="2:22" ht="12" thickBot="1" x14ac:dyDescent="0.25">
      <c r="B15" s="173" t="s">
        <v>3</v>
      </c>
      <c r="C15" s="175" t="s">
        <v>1</v>
      </c>
      <c r="D15" s="173" t="s">
        <v>243</v>
      </c>
      <c r="E15" s="174" t="s">
        <v>243</v>
      </c>
      <c r="F15" s="175" t="s">
        <v>243</v>
      </c>
      <c r="G15" s="173" t="s">
        <v>243</v>
      </c>
      <c r="H15" s="174" t="s">
        <v>243</v>
      </c>
      <c r="I15" s="175" t="s">
        <v>243</v>
      </c>
      <c r="J15" s="174" t="s">
        <v>244</v>
      </c>
      <c r="K15" s="174" t="s">
        <v>246</v>
      </c>
      <c r="L15" s="174" t="s">
        <v>245</v>
      </c>
      <c r="M15" s="174" t="s">
        <v>4</v>
      </c>
      <c r="N15" s="175" t="s">
        <v>247</v>
      </c>
      <c r="O15" s="174" t="s">
        <v>244</v>
      </c>
      <c r="P15" s="174" t="s">
        <v>246</v>
      </c>
      <c r="Q15" s="174" t="s">
        <v>245</v>
      </c>
      <c r="R15" s="174" t="s">
        <v>4</v>
      </c>
      <c r="S15" s="175" t="s">
        <v>247</v>
      </c>
      <c r="T15" s="173" t="s">
        <v>248</v>
      </c>
      <c r="U15" s="80" t="s">
        <v>4</v>
      </c>
      <c r="V15" s="175" t="s">
        <v>248</v>
      </c>
    </row>
    <row r="16" spans="2:22" x14ac:dyDescent="0.2">
      <c r="T16" s="199"/>
      <c r="U16" s="200"/>
    </row>
    <row r="17" spans="2:26" ht="12.75" x14ac:dyDescent="0.3">
      <c r="C17" s="129" t="s">
        <v>7</v>
      </c>
      <c r="D17" s="129"/>
      <c r="E17" s="129"/>
      <c r="F17" s="129"/>
      <c r="G17" s="197"/>
      <c r="H17" s="197"/>
      <c r="I17" s="197"/>
      <c r="J17" s="201"/>
      <c r="K17" s="202"/>
      <c r="L17" s="202"/>
      <c r="M17" s="197"/>
      <c r="N17" s="201"/>
      <c r="O17" s="201"/>
      <c r="P17" s="201"/>
      <c r="Q17" s="201"/>
      <c r="R17" s="197"/>
      <c r="S17" s="197"/>
      <c r="T17" s="197"/>
      <c r="U17" s="197"/>
      <c r="V17" s="203"/>
    </row>
    <row r="18" spans="2:26" ht="12" x14ac:dyDescent="0.2">
      <c r="B18" s="196">
        <v>263</v>
      </c>
      <c r="C18" s="204" t="s">
        <v>11</v>
      </c>
      <c r="D18" s="205">
        <v>373</v>
      </c>
      <c r="E18" s="205">
        <v>0</v>
      </c>
      <c r="F18" s="205">
        <v>373</v>
      </c>
      <c r="G18" s="271">
        <v>219</v>
      </c>
      <c r="H18" s="205">
        <v>0</v>
      </c>
      <c r="I18" s="205">
        <v>219</v>
      </c>
      <c r="J18" s="205">
        <v>10</v>
      </c>
      <c r="K18" s="206">
        <v>0</v>
      </c>
      <c r="L18" s="205">
        <v>0</v>
      </c>
      <c r="M18" s="205">
        <v>25</v>
      </c>
      <c r="N18" s="205">
        <v>35</v>
      </c>
      <c r="O18" s="205">
        <v>6</v>
      </c>
      <c r="P18" s="205">
        <v>83</v>
      </c>
      <c r="Q18" s="205">
        <v>199</v>
      </c>
      <c r="R18" s="205">
        <v>17</v>
      </c>
      <c r="S18" s="205">
        <v>305</v>
      </c>
      <c r="T18" s="205">
        <v>34</v>
      </c>
      <c r="U18" s="205">
        <v>1</v>
      </c>
      <c r="V18" s="207">
        <v>35</v>
      </c>
      <c r="W18" s="267"/>
      <c r="X18" s="267"/>
      <c r="Y18" s="267"/>
      <c r="Z18" s="267"/>
    </row>
    <row r="19" spans="2:26" ht="12" x14ac:dyDescent="0.2">
      <c r="B19" s="196">
        <v>266</v>
      </c>
      <c r="C19" s="204" t="s">
        <v>12</v>
      </c>
      <c r="D19" s="208">
        <v>81</v>
      </c>
      <c r="E19" s="209">
        <v>0</v>
      </c>
      <c r="F19" s="208">
        <v>81</v>
      </c>
      <c r="G19" s="272">
        <v>55</v>
      </c>
      <c r="H19" s="209">
        <v>0</v>
      </c>
      <c r="I19" s="208">
        <v>55</v>
      </c>
      <c r="J19" s="308">
        <v>3</v>
      </c>
      <c r="K19" s="209">
        <v>0</v>
      </c>
      <c r="L19" s="209">
        <v>0</v>
      </c>
      <c r="M19" s="208">
        <v>6</v>
      </c>
      <c r="N19" s="208">
        <v>9</v>
      </c>
      <c r="O19" s="208">
        <v>2</v>
      </c>
      <c r="P19" s="243">
        <v>21</v>
      </c>
      <c r="Q19" s="243">
        <v>50</v>
      </c>
      <c r="R19" s="209">
        <v>0</v>
      </c>
      <c r="S19" s="208">
        <v>73</v>
      </c>
      <c r="T19" s="208">
        <v>8</v>
      </c>
      <c r="U19" s="243">
        <v>2</v>
      </c>
      <c r="V19" s="208">
        <v>10</v>
      </c>
      <c r="W19" s="267"/>
      <c r="X19" s="267"/>
      <c r="Y19" s="267"/>
      <c r="Z19" s="267"/>
    </row>
    <row r="20" spans="2:26" ht="12" x14ac:dyDescent="0.2">
      <c r="B20" s="196">
        <v>269</v>
      </c>
      <c r="C20" s="204" t="s">
        <v>13</v>
      </c>
      <c r="D20" s="208">
        <v>214</v>
      </c>
      <c r="E20" s="209">
        <v>0</v>
      </c>
      <c r="F20" s="208">
        <v>214</v>
      </c>
      <c r="G20" s="272">
        <v>111</v>
      </c>
      <c r="H20" s="209">
        <v>0</v>
      </c>
      <c r="I20" s="208">
        <v>111</v>
      </c>
      <c r="J20" s="308">
        <v>5</v>
      </c>
      <c r="K20" s="209">
        <v>0</v>
      </c>
      <c r="L20" s="209">
        <v>0</v>
      </c>
      <c r="M20" s="209">
        <v>0</v>
      </c>
      <c r="N20" s="208">
        <v>5</v>
      </c>
      <c r="O20" s="208">
        <v>3</v>
      </c>
      <c r="P20" s="243">
        <v>42</v>
      </c>
      <c r="Q20" s="243">
        <v>102</v>
      </c>
      <c r="R20" s="208">
        <v>18</v>
      </c>
      <c r="S20" s="208">
        <v>165</v>
      </c>
      <c r="T20" s="208">
        <v>17</v>
      </c>
      <c r="U20" s="243">
        <v>-5</v>
      </c>
      <c r="V20" s="208">
        <v>12</v>
      </c>
      <c r="W20" s="267"/>
      <c r="X20" s="267"/>
      <c r="Y20" s="267"/>
      <c r="Z20" s="267"/>
    </row>
    <row r="21" spans="2:26" ht="12" x14ac:dyDescent="0.2">
      <c r="B21" s="196">
        <v>270</v>
      </c>
      <c r="C21" s="204" t="s">
        <v>14</v>
      </c>
      <c r="D21" s="208">
        <v>213</v>
      </c>
      <c r="E21" s="209">
        <v>0</v>
      </c>
      <c r="F21" s="208">
        <v>213</v>
      </c>
      <c r="G21" s="272">
        <v>114</v>
      </c>
      <c r="H21" s="209">
        <v>0</v>
      </c>
      <c r="I21" s="208">
        <v>114</v>
      </c>
      <c r="J21" s="308">
        <v>5</v>
      </c>
      <c r="K21" s="209">
        <v>0</v>
      </c>
      <c r="L21" s="209">
        <v>0</v>
      </c>
      <c r="M21" s="209">
        <v>0</v>
      </c>
      <c r="N21" s="208">
        <v>5</v>
      </c>
      <c r="O21" s="208">
        <v>3</v>
      </c>
      <c r="P21" s="243">
        <v>43</v>
      </c>
      <c r="Q21" s="243">
        <v>104</v>
      </c>
      <c r="R21" s="208">
        <v>13</v>
      </c>
      <c r="S21" s="208">
        <v>163</v>
      </c>
      <c r="T21" s="208">
        <v>16</v>
      </c>
      <c r="U21" s="243">
        <v>-3</v>
      </c>
      <c r="V21" s="208">
        <v>13</v>
      </c>
      <c r="W21" s="267"/>
      <c r="X21" s="267"/>
      <c r="Y21" s="267"/>
      <c r="Z21" s="267"/>
    </row>
    <row r="22" spans="2:26" ht="12" x14ac:dyDescent="0.2">
      <c r="B22" s="196">
        <v>273</v>
      </c>
      <c r="C22" s="204" t="s">
        <v>15</v>
      </c>
      <c r="D22" s="208">
        <v>368</v>
      </c>
      <c r="E22" s="209">
        <v>0</v>
      </c>
      <c r="F22" s="208">
        <v>368</v>
      </c>
      <c r="G22" s="272">
        <v>173</v>
      </c>
      <c r="H22" s="209">
        <v>0</v>
      </c>
      <c r="I22" s="208">
        <v>173</v>
      </c>
      <c r="J22" s="308">
        <v>8</v>
      </c>
      <c r="K22" s="209">
        <v>0</v>
      </c>
      <c r="L22" s="209">
        <v>0</v>
      </c>
      <c r="M22" s="209">
        <v>0</v>
      </c>
      <c r="N22" s="208">
        <v>8</v>
      </c>
      <c r="O22" s="208">
        <v>5</v>
      </c>
      <c r="P22" s="243">
        <v>65</v>
      </c>
      <c r="Q22" s="243">
        <v>158</v>
      </c>
      <c r="R22" s="208">
        <v>54</v>
      </c>
      <c r="S22" s="208">
        <v>282</v>
      </c>
      <c r="T22" s="208">
        <v>25</v>
      </c>
      <c r="U22" s="243">
        <v>-12</v>
      </c>
      <c r="V22" s="208">
        <v>13</v>
      </c>
      <c r="W22" s="267"/>
      <c r="X22" s="267"/>
      <c r="Y22" s="267"/>
      <c r="Z22" s="267"/>
    </row>
    <row r="23" spans="2:26" ht="14.25" x14ac:dyDescent="0.35">
      <c r="B23" s="196">
        <v>500</v>
      </c>
      <c r="C23" s="204" t="s">
        <v>16</v>
      </c>
      <c r="D23" s="210">
        <v>122</v>
      </c>
      <c r="E23" s="215">
        <v>0</v>
      </c>
      <c r="F23" s="210">
        <v>122</v>
      </c>
      <c r="G23" s="273">
        <v>58</v>
      </c>
      <c r="H23" s="211">
        <v>0</v>
      </c>
      <c r="I23" s="210">
        <v>58</v>
      </c>
      <c r="J23" s="210">
        <v>3</v>
      </c>
      <c r="K23" s="211">
        <v>0</v>
      </c>
      <c r="L23" s="210">
        <v>0</v>
      </c>
      <c r="M23" s="211">
        <v>0</v>
      </c>
      <c r="N23" s="210">
        <v>3</v>
      </c>
      <c r="O23" s="210">
        <v>2</v>
      </c>
      <c r="P23" s="270">
        <v>22</v>
      </c>
      <c r="Q23" s="270">
        <v>53</v>
      </c>
      <c r="R23" s="210">
        <v>18</v>
      </c>
      <c r="S23" s="210">
        <v>95</v>
      </c>
      <c r="T23" s="210">
        <v>9</v>
      </c>
      <c r="U23" s="270">
        <v>-3</v>
      </c>
      <c r="V23" s="210">
        <v>6</v>
      </c>
      <c r="W23" s="267"/>
      <c r="X23" s="267"/>
      <c r="Y23" s="267"/>
      <c r="Z23" s="267"/>
    </row>
    <row r="24" spans="2:26" x14ac:dyDescent="0.2">
      <c r="C24" s="204" t="s">
        <v>249</v>
      </c>
      <c r="D24" s="205">
        <v>1371</v>
      </c>
      <c r="E24" s="205">
        <v>0</v>
      </c>
      <c r="F24" s="205">
        <v>1371</v>
      </c>
      <c r="G24" s="205">
        <f>SUM(G18:G23)</f>
        <v>730</v>
      </c>
      <c r="H24" s="205">
        <f t="shared" ref="H24:I24" si="0">SUM(H18:H23)</f>
        <v>0</v>
      </c>
      <c r="I24" s="205">
        <f t="shared" si="0"/>
        <v>730</v>
      </c>
      <c r="J24" s="205">
        <f>SUM(J18:J23)</f>
        <v>34</v>
      </c>
      <c r="K24" s="205">
        <f t="shared" ref="K24:N24" si="1">SUM(K18:K23)</f>
        <v>0</v>
      </c>
      <c r="L24" s="205">
        <f t="shared" si="1"/>
        <v>0</v>
      </c>
      <c r="M24" s="205">
        <f t="shared" si="1"/>
        <v>31</v>
      </c>
      <c r="N24" s="205">
        <f t="shared" si="1"/>
        <v>65</v>
      </c>
      <c r="O24" s="205">
        <f>SUM(O18:O23)</f>
        <v>21</v>
      </c>
      <c r="P24" s="205">
        <f t="shared" ref="P24:Q24" si="2">SUM(P18:P23)</f>
        <v>276</v>
      </c>
      <c r="Q24" s="205">
        <f t="shared" si="2"/>
        <v>666</v>
      </c>
      <c r="R24" s="205">
        <f t="shared" ref="R24" si="3">SUM(R18:R23)</f>
        <v>120</v>
      </c>
      <c r="S24" s="205">
        <f t="shared" ref="S24" si="4">SUM(S18:S23)</f>
        <v>1083</v>
      </c>
      <c r="T24" s="205">
        <f t="shared" ref="T24" si="5">SUM(T18:T23)</f>
        <v>109</v>
      </c>
      <c r="U24" s="205">
        <f t="shared" ref="U24" si="6">SUM(U18:U23)</f>
        <v>-20</v>
      </c>
      <c r="V24" s="205">
        <f t="shared" ref="V24" si="7">SUM(V18:V23)</f>
        <v>89</v>
      </c>
      <c r="W24" s="267"/>
      <c r="X24" s="267"/>
      <c r="Y24" s="267"/>
      <c r="Z24" s="267"/>
    </row>
    <row r="25" spans="2:26" x14ac:dyDescent="0.2">
      <c r="C25" s="204"/>
      <c r="D25" s="204"/>
      <c r="E25" s="204"/>
      <c r="F25" s="204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</row>
    <row r="26" spans="2:26" x14ac:dyDescent="0.2">
      <c r="C26" s="204"/>
      <c r="D26" s="204"/>
      <c r="E26" s="204"/>
      <c r="F26" s="204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3"/>
    </row>
    <row r="27" spans="2:26" ht="12.75" x14ac:dyDescent="0.3">
      <c r="C27" s="129" t="str">
        <f>'Health Appendix B'!C27</f>
        <v>Non-University Employers - Other</v>
      </c>
      <c r="D27" s="129"/>
      <c r="E27" s="129"/>
      <c r="F27" s="129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3"/>
    </row>
    <row r="28" spans="2:26" x14ac:dyDescent="0.2">
      <c r="B28" s="196">
        <v>400</v>
      </c>
      <c r="C28" s="204" t="s">
        <v>17</v>
      </c>
      <c r="D28" s="205">
        <v>121</v>
      </c>
      <c r="E28" s="205">
        <v>0</v>
      </c>
      <c r="F28" s="205">
        <v>121</v>
      </c>
      <c r="G28" s="205">
        <v>43</v>
      </c>
      <c r="H28" s="205">
        <v>0</v>
      </c>
      <c r="I28" s="208">
        <v>43</v>
      </c>
      <c r="J28" s="205">
        <v>2</v>
      </c>
      <c r="K28" s="205">
        <v>0</v>
      </c>
      <c r="L28" s="205">
        <v>0</v>
      </c>
      <c r="M28" s="205">
        <v>0</v>
      </c>
      <c r="N28" s="205">
        <v>2</v>
      </c>
      <c r="O28" s="205">
        <v>1</v>
      </c>
      <c r="P28" s="205">
        <v>16</v>
      </c>
      <c r="Q28" s="205">
        <v>39</v>
      </c>
      <c r="R28" s="205">
        <v>33</v>
      </c>
      <c r="S28" s="205">
        <v>89</v>
      </c>
      <c r="T28" s="205">
        <v>7</v>
      </c>
      <c r="U28" s="205">
        <v>-9</v>
      </c>
      <c r="V28" s="207">
        <v>-2</v>
      </c>
      <c r="W28" s="267"/>
      <c r="X28" s="267"/>
      <c r="Y28" s="267"/>
      <c r="Z28" s="267"/>
    </row>
    <row r="29" spans="2:26" x14ac:dyDescent="0.2">
      <c r="B29" s="196">
        <v>801</v>
      </c>
      <c r="C29" s="204" t="s">
        <v>18</v>
      </c>
      <c r="D29" s="208">
        <v>5</v>
      </c>
      <c r="E29" s="209">
        <v>0</v>
      </c>
      <c r="F29" s="208">
        <v>5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43">
        <v>1</v>
      </c>
      <c r="N29" s="208">
        <v>1</v>
      </c>
      <c r="O29" s="209">
        <v>0</v>
      </c>
      <c r="P29" s="209">
        <v>0</v>
      </c>
      <c r="Q29" s="209">
        <v>0</v>
      </c>
      <c r="R29" s="243">
        <v>6</v>
      </c>
      <c r="S29" s="243">
        <v>6</v>
      </c>
      <c r="T29" s="208">
        <v>-1</v>
      </c>
      <c r="U29" s="243">
        <v>-1</v>
      </c>
      <c r="V29" s="208">
        <v>-2</v>
      </c>
      <c r="W29" s="267"/>
      <c r="X29" s="267"/>
      <c r="Y29" s="267"/>
      <c r="Z29" s="267"/>
    </row>
    <row r="30" spans="2:26" x14ac:dyDescent="0.2">
      <c r="B30" s="196">
        <v>805</v>
      </c>
      <c r="C30" s="204" t="s">
        <v>19</v>
      </c>
      <c r="D30" s="208">
        <v>10</v>
      </c>
      <c r="E30" s="209">
        <v>0</v>
      </c>
      <c r="F30" s="208">
        <v>10</v>
      </c>
      <c r="G30" s="208">
        <v>5</v>
      </c>
      <c r="H30" s="209">
        <v>0</v>
      </c>
      <c r="I30" s="208">
        <v>5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9">
        <v>0</v>
      </c>
      <c r="P30" s="243">
        <v>2</v>
      </c>
      <c r="Q30" s="243">
        <v>4</v>
      </c>
      <c r="R30" s="243">
        <v>1</v>
      </c>
      <c r="S30" s="243">
        <v>7</v>
      </c>
      <c r="T30" s="208">
        <v>2</v>
      </c>
      <c r="U30" s="209">
        <v>0</v>
      </c>
      <c r="V30" s="208">
        <v>2</v>
      </c>
      <c r="W30" s="267"/>
      <c r="X30" s="267"/>
      <c r="Y30" s="267"/>
      <c r="Z30" s="267"/>
    </row>
    <row r="31" spans="2:26" x14ac:dyDescent="0.2">
      <c r="B31" s="196">
        <v>806</v>
      </c>
      <c r="C31" s="204" t="s">
        <v>20</v>
      </c>
      <c r="D31" s="208">
        <v>1</v>
      </c>
      <c r="E31" s="209">
        <v>0</v>
      </c>
      <c r="F31" s="208">
        <v>1</v>
      </c>
      <c r="G31" s="208">
        <v>1</v>
      </c>
      <c r="H31" s="209">
        <v>0</v>
      </c>
      <c r="I31" s="208">
        <v>1</v>
      </c>
      <c r="J31" s="209">
        <v>0</v>
      </c>
      <c r="K31" s="209">
        <v>0</v>
      </c>
      <c r="L31" s="214">
        <v>0</v>
      </c>
      <c r="M31" s="209">
        <v>0</v>
      </c>
      <c r="N31" s="209">
        <v>0</v>
      </c>
      <c r="O31" s="209">
        <v>0</v>
      </c>
      <c r="P31" s="243">
        <v>0</v>
      </c>
      <c r="Q31" s="243">
        <v>1</v>
      </c>
      <c r="R31" s="243">
        <v>0</v>
      </c>
      <c r="S31" s="243">
        <v>1</v>
      </c>
      <c r="T31" s="209">
        <v>0</v>
      </c>
      <c r="U31" s="209">
        <v>0</v>
      </c>
      <c r="V31" s="209">
        <v>0</v>
      </c>
      <c r="W31" s="267"/>
      <c r="X31" s="267"/>
      <c r="Y31" s="267"/>
      <c r="Z31" s="267"/>
    </row>
    <row r="32" spans="2:26" x14ac:dyDescent="0.2">
      <c r="B32" s="196">
        <v>807</v>
      </c>
      <c r="C32" s="204" t="s">
        <v>21</v>
      </c>
      <c r="D32" s="208">
        <v>1</v>
      </c>
      <c r="E32" s="209">
        <v>0</v>
      </c>
      <c r="F32" s="208">
        <v>1</v>
      </c>
      <c r="G32" s="208">
        <v>1</v>
      </c>
      <c r="H32" s="209">
        <v>0</v>
      </c>
      <c r="I32" s="208">
        <v>1</v>
      </c>
      <c r="J32" s="209">
        <v>0</v>
      </c>
      <c r="K32" s="209">
        <v>0</v>
      </c>
      <c r="L32" s="214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0</v>
      </c>
      <c r="S32" s="209">
        <v>0</v>
      </c>
      <c r="T32" s="209">
        <v>0</v>
      </c>
      <c r="U32" s="209">
        <v>0</v>
      </c>
      <c r="V32" s="209">
        <v>0</v>
      </c>
      <c r="W32" s="267"/>
      <c r="X32" s="267"/>
      <c r="Y32" s="267"/>
      <c r="Z32" s="267"/>
    </row>
    <row r="33" spans="2:26" ht="13.5" x14ac:dyDescent="0.35">
      <c r="B33" s="196">
        <v>809</v>
      </c>
      <c r="C33" s="204" t="s">
        <v>22</v>
      </c>
      <c r="D33" s="215">
        <v>0</v>
      </c>
      <c r="E33" s="215">
        <v>0</v>
      </c>
      <c r="F33" s="215">
        <v>0</v>
      </c>
      <c r="G33" s="244">
        <v>0</v>
      </c>
      <c r="H33" s="215">
        <v>0</v>
      </c>
      <c r="I33" s="244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215">
        <v>0</v>
      </c>
      <c r="Q33" s="215">
        <v>0</v>
      </c>
      <c r="R33" s="215">
        <v>0</v>
      </c>
      <c r="S33" s="215">
        <v>0</v>
      </c>
      <c r="T33" s="244">
        <v>-1</v>
      </c>
      <c r="U33" s="244">
        <v>0</v>
      </c>
      <c r="V33" s="244">
        <v>-1</v>
      </c>
      <c r="W33" s="267"/>
      <c r="X33" s="267"/>
      <c r="Y33" s="267"/>
      <c r="Z33" s="267"/>
    </row>
    <row r="34" spans="2:26" x14ac:dyDescent="0.2">
      <c r="C34" s="204" t="str">
        <f>'Health Appendix B'!C34</f>
        <v>Total - Non-University Employers - Other</v>
      </c>
      <c r="D34" s="205">
        <v>138</v>
      </c>
      <c r="E34" s="205">
        <v>0</v>
      </c>
      <c r="F34" s="205">
        <v>138</v>
      </c>
      <c r="G34" s="205">
        <f>SUM(G28:G33)</f>
        <v>50</v>
      </c>
      <c r="H34" s="205">
        <f t="shared" ref="H34:V34" si="8">SUM(H28:H33)</f>
        <v>0</v>
      </c>
      <c r="I34" s="205">
        <f t="shared" si="8"/>
        <v>50</v>
      </c>
      <c r="J34" s="205">
        <f t="shared" si="8"/>
        <v>2</v>
      </c>
      <c r="K34" s="205">
        <f t="shared" si="8"/>
        <v>0</v>
      </c>
      <c r="L34" s="205">
        <f t="shared" si="8"/>
        <v>0</v>
      </c>
      <c r="M34" s="205">
        <f t="shared" si="8"/>
        <v>1</v>
      </c>
      <c r="N34" s="205">
        <f t="shared" si="8"/>
        <v>3</v>
      </c>
      <c r="O34" s="205">
        <f t="shared" si="8"/>
        <v>1</v>
      </c>
      <c r="P34" s="205">
        <f t="shared" si="8"/>
        <v>18</v>
      </c>
      <c r="Q34" s="205">
        <f t="shared" si="8"/>
        <v>44</v>
      </c>
      <c r="R34" s="205">
        <f t="shared" si="8"/>
        <v>40</v>
      </c>
      <c r="S34" s="205">
        <f t="shared" si="8"/>
        <v>103</v>
      </c>
      <c r="T34" s="205">
        <f t="shared" si="8"/>
        <v>7</v>
      </c>
      <c r="U34" s="205">
        <f t="shared" si="8"/>
        <v>-10</v>
      </c>
      <c r="V34" s="205">
        <f t="shared" si="8"/>
        <v>-3</v>
      </c>
      <c r="W34" s="267"/>
      <c r="X34" s="267"/>
      <c r="Y34" s="267"/>
      <c r="Z34" s="267"/>
    </row>
    <row r="35" spans="2:26" x14ac:dyDescent="0.2">
      <c r="C35" s="204"/>
      <c r="D35" s="204"/>
      <c r="E35" s="204"/>
      <c r="F35" s="204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</row>
    <row r="36" spans="2:26" s="220" customFormat="1" ht="10.5" x14ac:dyDescent="0.15">
      <c r="B36" s="216"/>
      <c r="C36" s="217"/>
      <c r="D36" s="217"/>
      <c r="E36" s="217"/>
      <c r="F36" s="217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9"/>
    </row>
    <row r="37" spans="2:26" ht="12.75" x14ac:dyDescent="0.3">
      <c r="C37" s="129" t="str">
        <f>'Health Appendix B'!C37</f>
        <v>Non-University Employers - State Agencies</v>
      </c>
      <c r="D37" s="129"/>
      <c r="E37" s="129"/>
      <c r="F37" s="129"/>
      <c r="G37" s="221"/>
      <c r="H37" s="221"/>
      <c r="I37" s="221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3"/>
    </row>
    <row r="38" spans="2:26" x14ac:dyDescent="0.2">
      <c r="B38" s="196">
        <v>301</v>
      </c>
      <c r="C38" s="204" t="s">
        <v>23</v>
      </c>
      <c r="D38" s="205">
        <v>42</v>
      </c>
      <c r="E38" s="205">
        <v>0</v>
      </c>
      <c r="F38" s="205">
        <v>42</v>
      </c>
      <c r="G38" s="205">
        <v>22</v>
      </c>
      <c r="H38" s="205">
        <v>0</v>
      </c>
      <c r="I38" s="205">
        <v>22</v>
      </c>
      <c r="J38" s="205">
        <v>1</v>
      </c>
      <c r="K38" s="205">
        <v>0</v>
      </c>
      <c r="L38" s="205">
        <v>0</v>
      </c>
      <c r="M38" s="205">
        <v>2</v>
      </c>
      <c r="N38" s="205">
        <v>3</v>
      </c>
      <c r="O38" s="205">
        <v>1</v>
      </c>
      <c r="P38" s="205">
        <v>8</v>
      </c>
      <c r="Q38" s="205">
        <v>20</v>
      </c>
      <c r="R38" s="205">
        <v>6</v>
      </c>
      <c r="S38" s="205">
        <v>35</v>
      </c>
      <c r="T38" s="205">
        <v>3</v>
      </c>
      <c r="U38" s="205">
        <v>-2</v>
      </c>
      <c r="V38" s="207">
        <v>1</v>
      </c>
      <c r="W38" s="267"/>
      <c r="X38" s="267"/>
      <c r="Y38" s="267"/>
      <c r="Z38" s="267"/>
    </row>
    <row r="39" spans="2:26" x14ac:dyDescent="0.2">
      <c r="B39" s="196">
        <v>302</v>
      </c>
      <c r="C39" s="204" t="s">
        <v>24</v>
      </c>
      <c r="D39" s="208">
        <v>42</v>
      </c>
      <c r="E39" s="209">
        <v>0</v>
      </c>
      <c r="F39" s="208">
        <v>42</v>
      </c>
      <c r="G39" s="208">
        <v>24</v>
      </c>
      <c r="H39" s="209">
        <v>0</v>
      </c>
      <c r="I39" s="208">
        <v>24</v>
      </c>
      <c r="J39" s="243">
        <v>1</v>
      </c>
      <c r="K39" s="209">
        <v>0</v>
      </c>
      <c r="L39" s="209">
        <v>0</v>
      </c>
      <c r="M39" s="208">
        <v>1</v>
      </c>
      <c r="N39" s="208">
        <v>2</v>
      </c>
      <c r="O39" s="208">
        <v>1</v>
      </c>
      <c r="P39" s="243">
        <v>9</v>
      </c>
      <c r="Q39" s="208">
        <v>22</v>
      </c>
      <c r="R39" s="243">
        <v>4</v>
      </c>
      <c r="S39" s="208">
        <v>36</v>
      </c>
      <c r="T39" s="208">
        <v>4</v>
      </c>
      <c r="U39" s="209">
        <v>0</v>
      </c>
      <c r="V39" s="208">
        <v>4</v>
      </c>
      <c r="W39" s="267"/>
      <c r="X39" s="267"/>
      <c r="Y39" s="267"/>
      <c r="Z39" s="267"/>
    </row>
    <row r="40" spans="2:26" x14ac:dyDescent="0.2">
      <c r="B40" s="196">
        <v>303</v>
      </c>
      <c r="C40" s="204" t="s">
        <v>25</v>
      </c>
      <c r="D40" s="208">
        <v>0</v>
      </c>
      <c r="E40" s="209">
        <v>0</v>
      </c>
      <c r="F40" s="208">
        <v>0</v>
      </c>
      <c r="G40" s="209">
        <v>0</v>
      </c>
      <c r="H40" s="209">
        <v>0</v>
      </c>
      <c r="I40" s="209">
        <v>0</v>
      </c>
      <c r="J40" s="243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43">
        <v>0</v>
      </c>
      <c r="Q40" s="209">
        <v>0</v>
      </c>
      <c r="R40" s="243">
        <v>0</v>
      </c>
      <c r="S40" s="209">
        <v>0</v>
      </c>
      <c r="T40" s="209">
        <v>0</v>
      </c>
      <c r="U40" s="209">
        <v>0</v>
      </c>
      <c r="V40" s="209">
        <v>0</v>
      </c>
      <c r="W40" s="267"/>
      <c r="X40" s="267"/>
      <c r="Y40" s="267"/>
      <c r="Z40" s="267"/>
    </row>
    <row r="41" spans="2:26" x14ac:dyDescent="0.2">
      <c r="B41" s="196">
        <v>304</v>
      </c>
      <c r="C41" s="204" t="s">
        <v>26</v>
      </c>
      <c r="D41" s="208">
        <v>34</v>
      </c>
      <c r="E41" s="209">
        <v>0</v>
      </c>
      <c r="F41" s="208">
        <v>34</v>
      </c>
      <c r="G41" s="208">
        <v>19</v>
      </c>
      <c r="H41" s="209">
        <v>0</v>
      </c>
      <c r="I41" s="208">
        <v>19</v>
      </c>
      <c r="J41" s="243">
        <v>1</v>
      </c>
      <c r="K41" s="209">
        <v>0</v>
      </c>
      <c r="L41" s="209">
        <v>0</v>
      </c>
      <c r="M41" s="243">
        <v>1</v>
      </c>
      <c r="N41" s="208">
        <v>2</v>
      </c>
      <c r="O41" s="208">
        <v>1</v>
      </c>
      <c r="P41" s="243">
        <v>7</v>
      </c>
      <c r="Q41" s="208">
        <v>18</v>
      </c>
      <c r="R41" s="243">
        <v>2</v>
      </c>
      <c r="S41" s="208">
        <v>28</v>
      </c>
      <c r="T41" s="208">
        <v>3</v>
      </c>
      <c r="U41" s="209">
        <v>0</v>
      </c>
      <c r="V41" s="208">
        <v>3</v>
      </c>
      <c r="W41" s="267"/>
      <c r="X41" s="267"/>
      <c r="Y41" s="267"/>
      <c r="Z41" s="267"/>
    </row>
    <row r="42" spans="2:26" x14ac:dyDescent="0.2">
      <c r="B42" s="196">
        <v>305</v>
      </c>
      <c r="C42" s="204" t="s">
        <v>27</v>
      </c>
      <c r="D42" s="208">
        <v>40</v>
      </c>
      <c r="E42" s="209">
        <v>0</v>
      </c>
      <c r="F42" s="208">
        <v>40</v>
      </c>
      <c r="G42" s="208">
        <v>22</v>
      </c>
      <c r="H42" s="209">
        <v>0</v>
      </c>
      <c r="I42" s="208">
        <v>22</v>
      </c>
      <c r="J42" s="243">
        <v>1</v>
      </c>
      <c r="K42" s="209">
        <v>0</v>
      </c>
      <c r="L42" s="209">
        <v>0</v>
      </c>
      <c r="M42" s="243">
        <v>1</v>
      </c>
      <c r="N42" s="208">
        <v>2</v>
      </c>
      <c r="O42" s="208">
        <v>1</v>
      </c>
      <c r="P42" s="243">
        <v>8</v>
      </c>
      <c r="Q42" s="208">
        <v>20</v>
      </c>
      <c r="R42" s="243">
        <v>4</v>
      </c>
      <c r="S42" s="208">
        <v>33</v>
      </c>
      <c r="T42" s="208">
        <v>4</v>
      </c>
      <c r="U42" s="243">
        <v>-1</v>
      </c>
      <c r="V42" s="208">
        <v>3</v>
      </c>
      <c r="W42" s="267"/>
      <c r="X42" s="267"/>
      <c r="Y42" s="267"/>
      <c r="Z42" s="267"/>
    </row>
    <row r="43" spans="2:26" x14ac:dyDescent="0.2">
      <c r="B43" s="196">
        <v>308</v>
      </c>
      <c r="C43" s="204" t="s">
        <v>301</v>
      </c>
      <c r="D43" s="208">
        <v>3</v>
      </c>
      <c r="E43" s="209">
        <v>0</v>
      </c>
      <c r="F43" s="208">
        <v>3</v>
      </c>
      <c r="G43" s="208">
        <v>1</v>
      </c>
      <c r="H43" s="209">
        <v>0</v>
      </c>
      <c r="I43" s="208">
        <v>1</v>
      </c>
      <c r="J43" s="209">
        <v>0</v>
      </c>
      <c r="K43" s="209">
        <v>0</v>
      </c>
      <c r="L43" s="209">
        <v>0</v>
      </c>
      <c r="M43" s="243">
        <v>0</v>
      </c>
      <c r="N43" s="209">
        <v>0</v>
      </c>
      <c r="O43" s="209">
        <v>0</v>
      </c>
      <c r="P43" s="243">
        <v>0</v>
      </c>
      <c r="Q43" s="243">
        <v>1</v>
      </c>
      <c r="R43" s="243">
        <v>2</v>
      </c>
      <c r="S43" s="243">
        <v>3</v>
      </c>
      <c r="T43" s="209">
        <v>0</v>
      </c>
      <c r="U43" s="243">
        <v>0</v>
      </c>
      <c r="V43" s="209">
        <v>0</v>
      </c>
      <c r="W43" s="267"/>
      <c r="X43" s="267"/>
      <c r="Y43" s="267"/>
      <c r="Z43" s="267"/>
    </row>
    <row r="44" spans="2:26" x14ac:dyDescent="0.2">
      <c r="B44" s="196">
        <v>316</v>
      </c>
      <c r="C44" s="204" t="s">
        <v>28</v>
      </c>
      <c r="D44" s="208">
        <v>12</v>
      </c>
      <c r="E44" s="209">
        <v>0</v>
      </c>
      <c r="F44" s="208">
        <v>12</v>
      </c>
      <c r="G44" s="208">
        <v>8</v>
      </c>
      <c r="H44" s="209">
        <v>0</v>
      </c>
      <c r="I44" s="208">
        <v>8</v>
      </c>
      <c r="J44" s="209">
        <v>0</v>
      </c>
      <c r="K44" s="209">
        <v>0</v>
      </c>
      <c r="L44" s="209">
        <v>0</v>
      </c>
      <c r="M44" s="243">
        <v>5</v>
      </c>
      <c r="N44" s="208">
        <v>5</v>
      </c>
      <c r="O44" s="209">
        <v>0</v>
      </c>
      <c r="P44" s="243">
        <v>3</v>
      </c>
      <c r="Q44" s="243">
        <v>7</v>
      </c>
      <c r="R44" s="274">
        <v>1</v>
      </c>
      <c r="S44" s="274">
        <v>11</v>
      </c>
      <c r="T44" s="209">
        <v>0</v>
      </c>
      <c r="U44" s="243">
        <v>0</v>
      </c>
      <c r="V44" s="209">
        <v>0</v>
      </c>
      <c r="W44" s="267"/>
      <c r="X44" s="267"/>
      <c r="Y44" s="267"/>
      <c r="Z44" s="267"/>
    </row>
    <row r="45" spans="2:26" x14ac:dyDescent="0.2">
      <c r="B45" s="196">
        <v>318</v>
      </c>
      <c r="C45" s="204" t="s">
        <v>29</v>
      </c>
      <c r="D45" s="208">
        <v>61</v>
      </c>
      <c r="E45" s="209">
        <v>0</v>
      </c>
      <c r="F45" s="208">
        <v>61</v>
      </c>
      <c r="G45" s="208">
        <v>39</v>
      </c>
      <c r="H45" s="209">
        <v>0</v>
      </c>
      <c r="I45" s="208">
        <v>39</v>
      </c>
      <c r="J45" s="243">
        <v>2</v>
      </c>
      <c r="K45" s="209">
        <v>0</v>
      </c>
      <c r="L45" s="209">
        <v>0</v>
      </c>
      <c r="M45" s="243">
        <v>0</v>
      </c>
      <c r="N45" s="208">
        <v>2</v>
      </c>
      <c r="O45" s="208">
        <v>1</v>
      </c>
      <c r="P45" s="243">
        <v>15</v>
      </c>
      <c r="Q45" s="274">
        <v>36</v>
      </c>
      <c r="R45" s="274">
        <v>1</v>
      </c>
      <c r="S45" s="274">
        <v>53</v>
      </c>
      <c r="T45" s="208">
        <v>6</v>
      </c>
      <c r="U45" s="243">
        <v>0</v>
      </c>
      <c r="V45" s="208">
        <v>6</v>
      </c>
      <c r="W45" s="267"/>
      <c r="X45" s="267"/>
      <c r="Y45" s="267"/>
      <c r="Z45" s="267"/>
    </row>
    <row r="46" spans="2:26" x14ac:dyDescent="0.2">
      <c r="B46" s="196">
        <v>320</v>
      </c>
      <c r="C46" s="204" t="s">
        <v>30</v>
      </c>
      <c r="D46" s="208">
        <v>18</v>
      </c>
      <c r="E46" s="209">
        <v>0</v>
      </c>
      <c r="F46" s="208">
        <v>18</v>
      </c>
      <c r="G46" s="208">
        <v>7</v>
      </c>
      <c r="H46" s="209">
        <v>0</v>
      </c>
      <c r="I46" s="208">
        <v>7</v>
      </c>
      <c r="J46" s="243">
        <v>0</v>
      </c>
      <c r="K46" s="209">
        <v>0</v>
      </c>
      <c r="L46" s="209">
        <v>0</v>
      </c>
      <c r="M46" s="274">
        <v>1</v>
      </c>
      <c r="N46" s="208">
        <v>1</v>
      </c>
      <c r="O46" s="209">
        <v>0</v>
      </c>
      <c r="P46" s="243">
        <v>3</v>
      </c>
      <c r="Q46" s="274">
        <v>7</v>
      </c>
      <c r="R46" s="243">
        <v>10</v>
      </c>
      <c r="S46" s="274">
        <v>20</v>
      </c>
      <c r="T46" s="208">
        <v>2</v>
      </c>
      <c r="U46" s="243">
        <v>-1</v>
      </c>
      <c r="V46" s="208">
        <v>1</v>
      </c>
      <c r="W46" s="267"/>
      <c r="X46" s="267"/>
      <c r="Y46" s="267"/>
      <c r="Z46" s="267"/>
    </row>
    <row r="47" spans="2:26" x14ac:dyDescent="0.2">
      <c r="B47" s="196">
        <v>330</v>
      </c>
      <c r="C47" s="204" t="s">
        <v>31</v>
      </c>
      <c r="D47" s="208">
        <v>25</v>
      </c>
      <c r="E47" s="209">
        <v>0</v>
      </c>
      <c r="F47" s="208">
        <v>25</v>
      </c>
      <c r="G47" s="208">
        <v>9</v>
      </c>
      <c r="H47" s="209">
        <v>0</v>
      </c>
      <c r="I47" s="208">
        <v>9</v>
      </c>
      <c r="J47" s="243">
        <v>0</v>
      </c>
      <c r="K47" s="209">
        <v>0</v>
      </c>
      <c r="L47" s="209">
        <v>0</v>
      </c>
      <c r="M47" s="243">
        <v>6</v>
      </c>
      <c r="N47" s="208">
        <v>6</v>
      </c>
      <c r="O47" s="209">
        <v>0</v>
      </c>
      <c r="P47" s="243">
        <v>4</v>
      </c>
      <c r="Q47" s="243">
        <v>9</v>
      </c>
      <c r="R47" s="274">
        <v>9</v>
      </c>
      <c r="S47" s="274">
        <v>22</v>
      </c>
      <c r="T47" s="208">
        <v>2</v>
      </c>
      <c r="U47" s="243">
        <v>-2</v>
      </c>
      <c r="V47" s="209">
        <v>0</v>
      </c>
      <c r="W47" s="267"/>
      <c r="X47" s="267"/>
      <c r="Y47" s="267"/>
      <c r="Z47" s="267"/>
    </row>
    <row r="48" spans="2:26" x14ac:dyDescent="0.2">
      <c r="B48" s="196">
        <v>345</v>
      </c>
      <c r="C48" s="204" t="s">
        <v>32</v>
      </c>
      <c r="D48" s="208">
        <v>99</v>
      </c>
      <c r="E48" s="209">
        <v>0</v>
      </c>
      <c r="F48" s="208">
        <v>99</v>
      </c>
      <c r="G48" s="208">
        <v>57</v>
      </c>
      <c r="H48" s="209">
        <v>0</v>
      </c>
      <c r="I48" s="208">
        <v>57</v>
      </c>
      <c r="J48" s="243">
        <v>3</v>
      </c>
      <c r="K48" s="209">
        <v>0</v>
      </c>
      <c r="L48" s="209">
        <v>0</v>
      </c>
      <c r="M48" s="243">
        <v>5</v>
      </c>
      <c r="N48" s="208">
        <v>8</v>
      </c>
      <c r="O48" s="208">
        <v>2</v>
      </c>
      <c r="P48" s="243">
        <v>22</v>
      </c>
      <c r="Q48" s="208">
        <v>52</v>
      </c>
      <c r="R48" s="243">
        <v>4</v>
      </c>
      <c r="S48" s="274">
        <v>80</v>
      </c>
      <c r="T48" s="208">
        <v>9</v>
      </c>
      <c r="U48" s="243">
        <v>0</v>
      </c>
      <c r="V48" s="208">
        <v>9</v>
      </c>
      <c r="W48" s="267"/>
      <c r="X48" s="267"/>
      <c r="Y48" s="267"/>
      <c r="Z48" s="267"/>
    </row>
    <row r="49" spans="2:26" ht="13.5" x14ac:dyDescent="0.35">
      <c r="B49" s="196">
        <v>728</v>
      </c>
      <c r="C49" s="204" t="s">
        <v>33</v>
      </c>
      <c r="D49" s="208">
        <v>1</v>
      </c>
      <c r="E49" s="209">
        <v>0</v>
      </c>
      <c r="F49" s="208">
        <v>1</v>
      </c>
      <c r="G49" s="84">
        <v>0</v>
      </c>
      <c r="H49" s="215">
        <v>0</v>
      </c>
      <c r="I49" s="84">
        <v>0</v>
      </c>
      <c r="J49" s="215">
        <v>0</v>
      </c>
      <c r="K49" s="215">
        <v>0</v>
      </c>
      <c r="L49" s="84">
        <v>0</v>
      </c>
      <c r="M49" s="215">
        <v>0</v>
      </c>
      <c r="N49" s="84">
        <v>0</v>
      </c>
      <c r="O49" s="215">
        <v>0</v>
      </c>
      <c r="P49" s="215">
        <v>0</v>
      </c>
      <c r="Q49" s="215">
        <v>0</v>
      </c>
      <c r="R49" s="244">
        <v>0</v>
      </c>
      <c r="S49" s="244">
        <v>0</v>
      </c>
      <c r="T49" s="84">
        <v>-1</v>
      </c>
      <c r="U49" s="244">
        <v>0</v>
      </c>
      <c r="V49" s="84">
        <v>-1</v>
      </c>
      <c r="W49" s="84"/>
      <c r="X49" s="267"/>
      <c r="Y49" s="267"/>
      <c r="Z49" s="267"/>
    </row>
    <row r="50" spans="2:26" x14ac:dyDescent="0.2">
      <c r="C50" s="204" t="str">
        <f>'Health Appendix B'!C50</f>
        <v>Total - Non-University Employers - State Agencies</v>
      </c>
      <c r="D50" s="205">
        <v>385</v>
      </c>
      <c r="E50" s="205">
        <v>0</v>
      </c>
      <c r="F50" s="205">
        <v>385</v>
      </c>
      <c r="G50" s="205">
        <f>SUM(G38:G49)</f>
        <v>208</v>
      </c>
      <c r="H50" s="205">
        <f t="shared" ref="H50:V50" si="9">SUM(H38:H49)</f>
        <v>0</v>
      </c>
      <c r="I50" s="205">
        <f t="shared" si="9"/>
        <v>208</v>
      </c>
      <c r="J50" s="205">
        <f t="shared" si="9"/>
        <v>9</v>
      </c>
      <c r="K50" s="205">
        <f t="shared" si="9"/>
        <v>0</v>
      </c>
      <c r="L50" s="205">
        <f t="shared" si="9"/>
        <v>0</v>
      </c>
      <c r="M50" s="205">
        <f t="shared" si="9"/>
        <v>22</v>
      </c>
      <c r="N50" s="205">
        <f t="shared" si="9"/>
        <v>31</v>
      </c>
      <c r="O50" s="205">
        <f t="shared" si="9"/>
        <v>7</v>
      </c>
      <c r="P50" s="205">
        <f t="shared" si="9"/>
        <v>79</v>
      </c>
      <c r="Q50" s="205">
        <f t="shared" si="9"/>
        <v>192</v>
      </c>
      <c r="R50" s="205">
        <f t="shared" si="9"/>
        <v>43</v>
      </c>
      <c r="S50" s="205">
        <f t="shared" si="9"/>
        <v>321</v>
      </c>
      <c r="T50" s="205">
        <f t="shared" si="9"/>
        <v>32</v>
      </c>
      <c r="U50" s="205">
        <f t="shared" si="9"/>
        <v>-6</v>
      </c>
      <c r="V50" s="205">
        <f t="shared" si="9"/>
        <v>26</v>
      </c>
      <c r="W50" s="267"/>
      <c r="X50" s="267"/>
      <c r="Y50" s="267"/>
      <c r="Z50" s="267"/>
    </row>
    <row r="51" spans="2:26" x14ac:dyDescent="0.2">
      <c r="C51" s="204"/>
      <c r="D51" s="204"/>
      <c r="E51" s="204"/>
      <c r="F51" s="204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</row>
    <row r="52" spans="2:26" x14ac:dyDescent="0.2">
      <c r="C52" s="204"/>
      <c r="D52" s="204"/>
      <c r="E52" s="204"/>
      <c r="F52" s="204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3"/>
    </row>
    <row r="53" spans="2:26" ht="15" hidden="1" customHeight="1" x14ac:dyDescent="0.2">
      <c r="B53" s="161"/>
      <c r="C53" s="169"/>
      <c r="D53" s="161"/>
      <c r="E53" s="162"/>
      <c r="F53" s="169"/>
      <c r="G53" s="161"/>
      <c r="H53" s="162"/>
      <c r="I53" s="169"/>
      <c r="J53" s="330"/>
      <c r="K53" s="330"/>
      <c r="L53" s="330"/>
      <c r="M53" s="330"/>
      <c r="N53" s="331"/>
      <c r="O53" s="276"/>
      <c r="P53" s="330"/>
      <c r="Q53" s="330"/>
      <c r="R53" s="330"/>
      <c r="S53" s="331"/>
      <c r="T53" s="178"/>
      <c r="U53" s="179"/>
      <c r="V53" s="180"/>
    </row>
    <row r="54" spans="2:26" hidden="1" x14ac:dyDescent="0.2">
      <c r="B54" s="163"/>
      <c r="C54" s="165"/>
      <c r="D54" s="163"/>
      <c r="E54" s="164"/>
      <c r="F54" s="165"/>
      <c r="G54" s="163"/>
      <c r="H54" s="164"/>
      <c r="I54" s="165"/>
      <c r="J54" s="164"/>
      <c r="K54" s="164"/>
      <c r="L54" s="164"/>
      <c r="M54" s="164"/>
      <c r="N54" s="164"/>
      <c r="O54" s="164"/>
      <c r="P54" s="164"/>
      <c r="Q54" s="164"/>
      <c r="R54" s="164"/>
      <c r="S54" s="165"/>
      <c r="T54" s="163"/>
      <c r="U54" s="164"/>
      <c r="V54" s="165"/>
    </row>
    <row r="55" spans="2:26" hidden="1" x14ac:dyDescent="0.2">
      <c r="B55" s="163"/>
      <c r="C55" s="165"/>
      <c r="D55" s="163"/>
      <c r="E55" s="164"/>
      <c r="F55" s="165"/>
      <c r="G55" s="163"/>
      <c r="H55" s="164"/>
      <c r="I55" s="165"/>
      <c r="J55" s="164"/>
      <c r="K55" s="164"/>
      <c r="L55" s="164"/>
      <c r="M55" s="166" t="s">
        <v>217</v>
      </c>
      <c r="N55" s="166"/>
      <c r="O55" s="166"/>
      <c r="P55" s="164"/>
      <c r="Q55" s="164"/>
      <c r="R55" s="166" t="s">
        <v>217</v>
      </c>
      <c r="S55" s="165"/>
      <c r="T55" s="163"/>
      <c r="U55" s="70" t="s">
        <v>288</v>
      </c>
      <c r="V55" s="165"/>
    </row>
    <row r="56" spans="2:26" hidden="1" x14ac:dyDescent="0.2">
      <c r="B56" s="163"/>
      <c r="C56" s="165"/>
      <c r="D56" s="324">
        <v>42916</v>
      </c>
      <c r="E56" s="325"/>
      <c r="F56" s="326"/>
      <c r="G56" s="324">
        <v>43646</v>
      </c>
      <c r="H56" s="325"/>
      <c r="I56" s="326"/>
      <c r="J56" s="164"/>
      <c r="K56" s="166"/>
      <c r="L56" s="166"/>
      <c r="M56" s="166" t="s">
        <v>219</v>
      </c>
      <c r="N56" s="166"/>
      <c r="O56" s="166"/>
      <c r="P56" s="166"/>
      <c r="Q56" s="166"/>
      <c r="R56" s="166" t="s">
        <v>219</v>
      </c>
      <c r="S56" s="167"/>
      <c r="T56" s="163"/>
      <c r="U56" s="70" t="s">
        <v>289</v>
      </c>
      <c r="V56" s="165"/>
    </row>
    <row r="57" spans="2:26" hidden="1" x14ac:dyDescent="0.2">
      <c r="B57" s="163"/>
      <c r="C57" s="165"/>
      <c r="D57" s="324"/>
      <c r="E57" s="325"/>
      <c r="F57" s="326"/>
      <c r="G57" s="324"/>
      <c r="H57" s="325"/>
      <c r="I57" s="326"/>
      <c r="J57" s="164"/>
      <c r="K57" s="166"/>
      <c r="L57" s="166"/>
      <c r="M57" s="166" t="s">
        <v>221</v>
      </c>
      <c r="N57" s="166"/>
      <c r="O57" s="166"/>
      <c r="P57" s="166"/>
      <c r="Q57" s="166"/>
      <c r="R57" s="166" t="s">
        <v>221</v>
      </c>
      <c r="S57" s="167"/>
      <c r="T57" s="163"/>
      <c r="U57" s="70" t="s">
        <v>290</v>
      </c>
      <c r="V57" s="165"/>
    </row>
    <row r="58" spans="2:26" ht="12" hidden="1" thickBot="1" x14ac:dyDescent="0.25">
      <c r="B58" s="163"/>
      <c r="C58" s="165"/>
      <c r="D58" s="327"/>
      <c r="E58" s="328"/>
      <c r="F58" s="329"/>
      <c r="G58" s="327"/>
      <c r="H58" s="328"/>
      <c r="I58" s="329"/>
      <c r="J58" s="164"/>
      <c r="K58" s="166"/>
      <c r="L58" s="166"/>
      <c r="M58" s="166" t="s">
        <v>220</v>
      </c>
      <c r="N58" s="166"/>
      <c r="O58" s="166"/>
      <c r="P58" s="166"/>
      <c r="Q58" s="166"/>
      <c r="R58" s="166" t="s">
        <v>220</v>
      </c>
      <c r="S58" s="167"/>
      <c r="T58" s="163"/>
      <c r="U58" s="70" t="s">
        <v>260</v>
      </c>
      <c r="V58" s="165"/>
    </row>
    <row r="59" spans="2:26" hidden="1" x14ac:dyDescent="0.2">
      <c r="B59" s="163"/>
      <c r="C59" s="165"/>
      <c r="D59" s="170" t="s">
        <v>223</v>
      </c>
      <c r="E59" s="171" t="s">
        <v>224</v>
      </c>
      <c r="F59" s="169"/>
      <c r="G59" s="170" t="s">
        <v>223</v>
      </c>
      <c r="H59" s="171" t="s">
        <v>224</v>
      </c>
      <c r="I59" s="169"/>
      <c r="J59" s="166" t="s">
        <v>225</v>
      </c>
      <c r="K59" s="166"/>
      <c r="L59" s="166"/>
      <c r="M59" s="166" t="s">
        <v>1</v>
      </c>
      <c r="N59" s="167" t="s">
        <v>5</v>
      </c>
      <c r="O59" s="166"/>
      <c r="P59" s="166"/>
      <c r="Q59" s="166"/>
      <c r="R59" s="166" t="s">
        <v>1</v>
      </c>
      <c r="S59" s="167" t="s">
        <v>5</v>
      </c>
      <c r="T59" s="172"/>
      <c r="U59" s="70" t="s">
        <v>291</v>
      </c>
      <c r="V59" s="167"/>
    </row>
    <row r="60" spans="2:26" hidden="1" x14ac:dyDescent="0.2">
      <c r="B60" s="163"/>
      <c r="C60" s="165"/>
      <c r="D60" s="172" t="s">
        <v>227</v>
      </c>
      <c r="E60" s="166" t="s">
        <v>227</v>
      </c>
      <c r="F60" s="165"/>
      <c r="G60" s="172" t="s">
        <v>227</v>
      </c>
      <c r="H60" s="166" t="s">
        <v>227</v>
      </c>
      <c r="I60" s="165"/>
      <c r="J60" s="166" t="s">
        <v>220</v>
      </c>
      <c r="K60" s="166"/>
      <c r="L60" s="166"/>
      <c r="M60" s="166" t="s">
        <v>4</v>
      </c>
      <c r="N60" s="167" t="s">
        <v>229</v>
      </c>
      <c r="O60" s="166"/>
      <c r="P60" s="166"/>
      <c r="Q60" s="166"/>
      <c r="R60" s="166" t="s">
        <v>4</v>
      </c>
      <c r="S60" s="167" t="s">
        <v>229</v>
      </c>
      <c r="T60" s="172" t="s">
        <v>230</v>
      </c>
      <c r="U60" s="70" t="s">
        <v>292</v>
      </c>
      <c r="V60" s="167" t="s">
        <v>10</v>
      </c>
    </row>
    <row r="61" spans="2:26" hidden="1" x14ac:dyDescent="0.2">
      <c r="B61" s="163"/>
      <c r="C61" s="165"/>
      <c r="D61" s="172" t="s">
        <v>231</v>
      </c>
      <c r="E61" s="166" t="s">
        <v>231</v>
      </c>
      <c r="F61" s="167" t="s">
        <v>5</v>
      </c>
      <c r="G61" s="172" t="s">
        <v>231</v>
      </c>
      <c r="H61" s="166" t="s">
        <v>231</v>
      </c>
      <c r="I61" s="167" t="s">
        <v>5</v>
      </c>
      <c r="J61" s="166" t="s">
        <v>232</v>
      </c>
      <c r="K61" s="166"/>
      <c r="L61" s="166"/>
      <c r="M61" s="166" t="s">
        <v>234</v>
      </c>
      <c r="N61" s="167" t="s">
        <v>235</v>
      </c>
      <c r="O61" s="166"/>
      <c r="P61" s="166"/>
      <c r="Q61" s="166"/>
      <c r="R61" s="166" t="s">
        <v>234</v>
      </c>
      <c r="S61" s="167" t="s">
        <v>236</v>
      </c>
      <c r="T61" s="172" t="s">
        <v>1</v>
      </c>
      <c r="U61" s="70" t="s">
        <v>293</v>
      </c>
      <c r="V61" s="167" t="s">
        <v>10</v>
      </c>
    </row>
    <row r="62" spans="2:26" hidden="1" x14ac:dyDescent="0.2">
      <c r="B62" s="168"/>
      <c r="C62" s="176"/>
      <c r="D62" s="172" t="s">
        <v>237</v>
      </c>
      <c r="E62" s="166" t="s">
        <v>237</v>
      </c>
      <c r="F62" s="167" t="s">
        <v>237</v>
      </c>
      <c r="G62" s="172" t="s">
        <v>237</v>
      </c>
      <c r="H62" s="166" t="s">
        <v>237</v>
      </c>
      <c r="I62" s="167" t="s">
        <v>237</v>
      </c>
      <c r="J62" s="166" t="s">
        <v>226</v>
      </c>
      <c r="K62" s="166" t="s">
        <v>239</v>
      </c>
      <c r="L62" s="166"/>
      <c r="M62" s="166" t="s">
        <v>231</v>
      </c>
      <c r="N62" s="167" t="s">
        <v>240</v>
      </c>
      <c r="O62" s="166"/>
      <c r="P62" s="166" t="s">
        <v>239</v>
      </c>
      <c r="Q62" s="166"/>
      <c r="R62" s="166" t="s">
        <v>231</v>
      </c>
      <c r="S62" s="167" t="s">
        <v>240</v>
      </c>
      <c r="T62" s="172" t="s">
        <v>241</v>
      </c>
      <c r="U62" s="70" t="s">
        <v>294</v>
      </c>
      <c r="V62" s="167" t="s">
        <v>242</v>
      </c>
    </row>
    <row r="63" spans="2:26" ht="12" hidden="1" thickBot="1" x14ac:dyDescent="0.25">
      <c r="B63" s="173" t="s">
        <v>3</v>
      </c>
      <c r="C63" s="175" t="s">
        <v>1</v>
      </c>
      <c r="D63" s="173" t="s">
        <v>243</v>
      </c>
      <c r="E63" s="174" t="s">
        <v>243</v>
      </c>
      <c r="F63" s="175" t="s">
        <v>243</v>
      </c>
      <c r="G63" s="173" t="s">
        <v>243</v>
      </c>
      <c r="H63" s="174" t="s">
        <v>243</v>
      </c>
      <c r="I63" s="175" t="s">
        <v>243</v>
      </c>
      <c r="J63" s="174" t="s">
        <v>244</v>
      </c>
      <c r="K63" s="174" t="s">
        <v>246</v>
      </c>
      <c r="L63" s="174"/>
      <c r="M63" s="174" t="s">
        <v>4</v>
      </c>
      <c r="N63" s="175" t="s">
        <v>247</v>
      </c>
      <c r="O63" s="174"/>
      <c r="P63" s="174" t="s">
        <v>246</v>
      </c>
      <c r="Q63" s="174"/>
      <c r="R63" s="174" t="s">
        <v>4</v>
      </c>
      <c r="S63" s="175" t="s">
        <v>247</v>
      </c>
      <c r="T63" s="173" t="s">
        <v>248</v>
      </c>
      <c r="U63" s="80" t="s">
        <v>4</v>
      </c>
      <c r="V63" s="175" t="s">
        <v>248</v>
      </c>
    </row>
    <row r="64" spans="2:26" x14ac:dyDescent="0.2">
      <c r="C64" s="204"/>
      <c r="D64" s="204"/>
      <c r="E64" s="204"/>
      <c r="F64" s="204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3"/>
    </row>
    <row r="65" spans="2:26" ht="12.75" x14ac:dyDescent="0.3">
      <c r="C65" s="129" t="s">
        <v>251</v>
      </c>
      <c r="D65" s="129"/>
      <c r="E65" s="129"/>
      <c r="F65" s="129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3"/>
    </row>
    <row r="66" spans="2:26" x14ac:dyDescent="0.2">
      <c r="B66" s="196">
        <v>1</v>
      </c>
      <c r="C66" s="204" t="s">
        <v>34</v>
      </c>
      <c r="D66" s="197">
        <v>0</v>
      </c>
      <c r="E66" s="197">
        <v>68</v>
      </c>
      <c r="F66" s="197">
        <v>68</v>
      </c>
      <c r="G66" s="197">
        <v>0</v>
      </c>
      <c r="H66" s="197">
        <v>39</v>
      </c>
      <c r="I66" s="197">
        <v>39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203">
        <v>0</v>
      </c>
      <c r="W66" s="267"/>
      <c r="X66" s="267"/>
      <c r="Y66" s="267"/>
      <c r="Z66" s="267"/>
    </row>
    <row r="67" spans="2:26" x14ac:dyDescent="0.2">
      <c r="B67" s="196">
        <v>2</v>
      </c>
      <c r="C67" s="204" t="s">
        <v>35</v>
      </c>
      <c r="D67" s="209">
        <v>0</v>
      </c>
      <c r="E67" s="208">
        <v>80</v>
      </c>
      <c r="F67" s="208">
        <v>80</v>
      </c>
      <c r="G67" s="209">
        <v>0</v>
      </c>
      <c r="H67" s="208">
        <v>48</v>
      </c>
      <c r="I67" s="208">
        <v>48</v>
      </c>
      <c r="J67" s="209">
        <v>0</v>
      </c>
      <c r="K67" s="209">
        <v>0</v>
      </c>
      <c r="L67" s="209">
        <v>0</v>
      </c>
      <c r="M67" s="209">
        <v>0</v>
      </c>
      <c r="N67" s="209">
        <v>0</v>
      </c>
      <c r="O67" s="209">
        <v>0</v>
      </c>
      <c r="P67" s="209">
        <v>0</v>
      </c>
      <c r="Q67" s="209">
        <v>0</v>
      </c>
      <c r="R67" s="209">
        <v>0</v>
      </c>
      <c r="S67" s="209">
        <v>0</v>
      </c>
      <c r="T67" s="209">
        <v>0</v>
      </c>
      <c r="U67" s="209">
        <v>0</v>
      </c>
      <c r="V67" s="209">
        <v>0</v>
      </c>
      <c r="W67" s="267"/>
      <c r="X67" s="267"/>
      <c r="Y67" s="267"/>
      <c r="Z67" s="267"/>
    </row>
    <row r="68" spans="2:26" x14ac:dyDescent="0.2">
      <c r="B68" s="196">
        <v>3</v>
      </c>
      <c r="C68" s="204" t="s">
        <v>36</v>
      </c>
      <c r="D68" s="209">
        <v>0</v>
      </c>
      <c r="E68" s="208">
        <v>92</v>
      </c>
      <c r="F68" s="208">
        <v>92</v>
      </c>
      <c r="G68" s="209">
        <v>0</v>
      </c>
      <c r="H68" s="208">
        <v>61</v>
      </c>
      <c r="I68" s="208">
        <v>61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209">
        <v>0</v>
      </c>
      <c r="Q68" s="209">
        <v>0</v>
      </c>
      <c r="R68" s="209">
        <v>0</v>
      </c>
      <c r="S68" s="209">
        <v>0</v>
      </c>
      <c r="T68" s="209">
        <v>0</v>
      </c>
      <c r="U68" s="209">
        <v>0</v>
      </c>
      <c r="V68" s="209">
        <v>0</v>
      </c>
      <c r="W68" s="267"/>
      <c r="X68" s="267"/>
      <c r="Y68" s="267"/>
      <c r="Z68" s="267"/>
    </row>
    <row r="69" spans="2:26" x14ac:dyDescent="0.2">
      <c r="B69" s="196">
        <v>4</v>
      </c>
      <c r="C69" s="204" t="s">
        <v>37</v>
      </c>
      <c r="D69" s="209">
        <v>0</v>
      </c>
      <c r="E69" s="208">
        <v>35</v>
      </c>
      <c r="F69" s="208">
        <v>35</v>
      </c>
      <c r="G69" s="209">
        <v>0</v>
      </c>
      <c r="H69" s="208">
        <v>18</v>
      </c>
      <c r="I69" s="208">
        <v>18</v>
      </c>
      <c r="J69" s="209">
        <v>0</v>
      </c>
      <c r="K69" s="209">
        <v>0</v>
      </c>
      <c r="L69" s="209">
        <v>0</v>
      </c>
      <c r="M69" s="209">
        <v>0</v>
      </c>
      <c r="N69" s="209">
        <v>0</v>
      </c>
      <c r="O69" s="209">
        <v>0</v>
      </c>
      <c r="P69" s="209">
        <v>0</v>
      </c>
      <c r="Q69" s="209">
        <v>0</v>
      </c>
      <c r="R69" s="209">
        <v>0</v>
      </c>
      <c r="S69" s="209">
        <v>0</v>
      </c>
      <c r="T69" s="209">
        <v>0</v>
      </c>
      <c r="U69" s="209">
        <v>0</v>
      </c>
      <c r="V69" s="209">
        <v>0</v>
      </c>
      <c r="W69" s="267"/>
      <c r="X69" s="267"/>
      <c r="Y69" s="267"/>
      <c r="Z69" s="267"/>
    </row>
    <row r="70" spans="2:26" x14ac:dyDescent="0.2">
      <c r="B70" s="196">
        <v>5</v>
      </c>
      <c r="C70" s="204" t="s">
        <v>38</v>
      </c>
      <c r="D70" s="209">
        <v>0</v>
      </c>
      <c r="E70" s="208">
        <v>135</v>
      </c>
      <c r="F70" s="208">
        <v>135</v>
      </c>
      <c r="G70" s="209">
        <v>0</v>
      </c>
      <c r="H70" s="208">
        <v>79</v>
      </c>
      <c r="I70" s="208">
        <v>79</v>
      </c>
      <c r="J70" s="209">
        <v>0</v>
      </c>
      <c r="K70" s="209">
        <v>0</v>
      </c>
      <c r="L70" s="209">
        <v>0</v>
      </c>
      <c r="M70" s="209">
        <v>0</v>
      </c>
      <c r="N70" s="209">
        <v>0</v>
      </c>
      <c r="O70" s="209">
        <v>0</v>
      </c>
      <c r="P70" s="209">
        <v>0</v>
      </c>
      <c r="Q70" s="209">
        <v>0</v>
      </c>
      <c r="R70" s="209">
        <v>0</v>
      </c>
      <c r="S70" s="209">
        <v>0</v>
      </c>
      <c r="T70" s="209">
        <v>0</v>
      </c>
      <c r="U70" s="209">
        <v>0</v>
      </c>
      <c r="V70" s="209">
        <v>0</v>
      </c>
      <c r="W70" s="267"/>
      <c r="X70" s="267"/>
      <c r="Y70" s="267"/>
      <c r="Z70" s="267"/>
    </row>
    <row r="71" spans="2:26" x14ac:dyDescent="0.2">
      <c r="B71" s="196">
        <v>6</v>
      </c>
      <c r="C71" s="204" t="s">
        <v>39</v>
      </c>
      <c r="D71" s="209">
        <v>0</v>
      </c>
      <c r="E71" s="208">
        <v>56</v>
      </c>
      <c r="F71" s="208">
        <v>56</v>
      </c>
      <c r="G71" s="209">
        <v>0</v>
      </c>
      <c r="H71" s="208">
        <v>30</v>
      </c>
      <c r="I71" s="208">
        <v>30</v>
      </c>
      <c r="J71" s="209">
        <v>0</v>
      </c>
      <c r="K71" s="209">
        <v>0</v>
      </c>
      <c r="L71" s="209">
        <v>0</v>
      </c>
      <c r="M71" s="209">
        <v>0</v>
      </c>
      <c r="N71" s="209">
        <v>0</v>
      </c>
      <c r="O71" s="209">
        <v>0</v>
      </c>
      <c r="P71" s="209">
        <v>0</v>
      </c>
      <c r="Q71" s="209">
        <v>0</v>
      </c>
      <c r="R71" s="209">
        <v>0</v>
      </c>
      <c r="S71" s="209">
        <v>0</v>
      </c>
      <c r="T71" s="209">
        <v>0</v>
      </c>
      <c r="U71" s="209">
        <v>0</v>
      </c>
      <c r="V71" s="209">
        <v>0</v>
      </c>
      <c r="W71" s="267"/>
      <c r="X71" s="267"/>
      <c r="Y71" s="267"/>
      <c r="Z71" s="267"/>
    </row>
    <row r="72" spans="2:26" x14ac:dyDescent="0.2">
      <c r="B72" s="196">
        <v>7</v>
      </c>
      <c r="C72" s="204" t="s">
        <v>40</v>
      </c>
      <c r="D72" s="209">
        <v>0</v>
      </c>
      <c r="E72" s="208">
        <v>70</v>
      </c>
      <c r="F72" s="208">
        <v>70</v>
      </c>
      <c r="G72" s="209">
        <v>0</v>
      </c>
      <c r="H72" s="208">
        <v>28</v>
      </c>
      <c r="I72" s="208">
        <v>28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0</v>
      </c>
      <c r="T72" s="209">
        <v>0</v>
      </c>
      <c r="U72" s="209">
        <v>0</v>
      </c>
      <c r="V72" s="209">
        <v>0</v>
      </c>
      <c r="W72" s="267"/>
      <c r="X72" s="267"/>
      <c r="Y72" s="267"/>
      <c r="Z72" s="267"/>
    </row>
    <row r="73" spans="2:26" x14ac:dyDescent="0.2">
      <c r="B73" s="196">
        <v>8</v>
      </c>
      <c r="C73" s="204" t="s">
        <v>41</v>
      </c>
      <c r="D73" s="209">
        <v>0</v>
      </c>
      <c r="E73" s="208">
        <v>622</v>
      </c>
      <c r="F73" s="208">
        <v>622</v>
      </c>
      <c r="G73" s="209">
        <v>0</v>
      </c>
      <c r="H73" s="208">
        <v>404</v>
      </c>
      <c r="I73" s="208">
        <v>404</v>
      </c>
      <c r="J73" s="209">
        <v>0</v>
      </c>
      <c r="K73" s="209">
        <v>0</v>
      </c>
      <c r="L73" s="209">
        <v>0</v>
      </c>
      <c r="M73" s="209">
        <v>0</v>
      </c>
      <c r="N73" s="209">
        <v>0</v>
      </c>
      <c r="O73" s="209">
        <v>0</v>
      </c>
      <c r="P73" s="209">
        <v>0</v>
      </c>
      <c r="Q73" s="209">
        <v>0</v>
      </c>
      <c r="R73" s="209">
        <v>0</v>
      </c>
      <c r="S73" s="209">
        <v>0</v>
      </c>
      <c r="T73" s="209">
        <v>0</v>
      </c>
      <c r="U73" s="209">
        <v>0</v>
      </c>
      <c r="V73" s="209">
        <v>0</v>
      </c>
      <c r="W73" s="267"/>
      <c r="X73" s="267"/>
      <c r="Y73" s="267"/>
      <c r="Z73" s="267"/>
    </row>
    <row r="74" spans="2:26" x14ac:dyDescent="0.2">
      <c r="B74" s="196">
        <v>9</v>
      </c>
      <c r="C74" s="204" t="s">
        <v>42</v>
      </c>
      <c r="D74" s="209">
        <v>0</v>
      </c>
      <c r="E74" s="208">
        <v>76</v>
      </c>
      <c r="F74" s="208">
        <v>76</v>
      </c>
      <c r="G74" s="209">
        <v>0</v>
      </c>
      <c r="H74" s="208">
        <v>42</v>
      </c>
      <c r="I74" s="208">
        <v>42</v>
      </c>
      <c r="J74" s="209">
        <v>0</v>
      </c>
      <c r="K74" s="209">
        <v>0</v>
      </c>
      <c r="L74" s="209">
        <v>0</v>
      </c>
      <c r="M74" s="209">
        <v>0</v>
      </c>
      <c r="N74" s="209">
        <v>0</v>
      </c>
      <c r="O74" s="209">
        <v>0</v>
      </c>
      <c r="P74" s="209">
        <v>0</v>
      </c>
      <c r="Q74" s="209">
        <v>0</v>
      </c>
      <c r="R74" s="209">
        <v>0</v>
      </c>
      <c r="S74" s="209">
        <v>0</v>
      </c>
      <c r="T74" s="209">
        <v>0</v>
      </c>
      <c r="U74" s="209">
        <v>0</v>
      </c>
      <c r="V74" s="209">
        <v>0</v>
      </c>
      <c r="W74" s="267"/>
      <c r="X74" s="267"/>
      <c r="Y74" s="267"/>
      <c r="Z74" s="267"/>
    </row>
    <row r="75" spans="2:26" x14ac:dyDescent="0.2">
      <c r="B75" s="196">
        <v>10</v>
      </c>
      <c r="C75" s="204" t="s">
        <v>43</v>
      </c>
      <c r="D75" s="209">
        <v>0</v>
      </c>
      <c r="E75" s="208">
        <v>90</v>
      </c>
      <c r="F75" s="208">
        <v>90</v>
      </c>
      <c r="G75" s="209">
        <v>0</v>
      </c>
      <c r="H75" s="208">
        <v>59</v>
      </c>
      <c r="I75" s="208">
        <v>59</v>
      </c>
      <c r="J75" s="209">
        <v>0</v>
      </c>
      <c r="K75" s="209">
        <v>0</v>
      </c>
      <c r="L75" s="209">
        <v>0</v>
      </c>
      <c r="M75" s="209">
        <v>0</v>
      </c>
      <c r="N75" s="209">
        <v>0</v>
      </c>
      <c r="O75" s="209">
        <v>0</v>
      </c>
      <c r="P75" s="209">
        <v>0</v>
      </c>
      <c r="Q75" s="209">
        <v>0</v>
      </c>
      <c r="R75" s="209">
        <v>0</v>
      </c>
      <c r="S75" s="209">
        <v>0</v>
      </c>
      <c r="T75" s="209">
        <v>0</v>
      </c>
      <c r="U75" s="209">
        <v>0</v>
      </c>
      <c r="V75" s="209">
        <v>0</v>
      </c>
      <c r="W75" s="267"/>
      <c r="X75" s="267"/>
      <c r="Y75" s="267"/>
      <c r="Z75" s="267"/>
    </row>
    <row r="76" spans="2:26" x14ac:dyDescent="0.2">
      <c r="B76" s="196">
        <v>11</v>
      </c>
      <c r="C76" s="204" t="s">
        <v>44</v>
      </c>
      <c r="D76" s="209">
        <v>0</v>
      </c>
      <c r="E76" s="208">
        <v>86</v>
      </c>
      <c r="F76" s="208">
        <v>86</v>
      </c>
      <c r="G76" s="209">
        <v>0</v>
      </c>
      <c r="H76" s="208">
        <v>54</v>
      </c>
      <c r="I76" s="208">
        <v>54</v>
      </c>
      <c r="J76" s="209">
        <v>0</v>
      </c>
      <c r="K76" s="209">
        <v>0</v>
      </c>
      <c r="L76" s="209">
        <v>0</v>
      </c>
      <c r="M76" s="209">
        <v>0</v>
      </c>
      <c r="N76" s="209">
        <v>0</v>
      </c>
      <c r="O76" s="209">
        <v>0</v>
      </c>
      <c r="P76" s="209">
        <v>0</v>
      </c>
      <c r="Q76" s="209">
        <v>0</v>
      </c>
      <c r="R76" s="209">
        <v>0</v>
      </c>
      <c r="S76" s="209">
        <v>0</v>
      </c>
      <c r="T76" s="209">
        <v>0</v>
      </c>
      <c r="U76" s="209">
        <v>0</v>
      </c>
      <c r="V76" s="209">
        <v>0</v>
      </c>
      <c r="W76" s="267"/>
      <c r="X76" s="267"/>
      <c r="Y76" s="267"/>
      <c r="Z76" s="267"/>
    </row>
    <row r="77" spans="2:26" x14ac:dyDescent="0.2">
      <c r="B77" s="196">
        <v>12</v>
      </c>
      <c r="C77" s="204" t="s">
        <v>45</v>
      </c>
      <c r="D77" s="209">
        <v>0</v>
      </c>
      <c r="E77" s="208">
        <v>33</v>
      </c>
      <c r="F77" s="208">
        <v>33</v>
      </c>
      <c r="G77" s="209">
        <v>0</v>
      </c>
      <c r="H77" s="208">
        <v>20</v>
      </c>
      <c r="I77" s="208">
        <v>20</v>
      </c>
      <c r="J77" s="209">
        <v>0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209">
        <v>0</v>
      </c>
      <c r="S77" s="209">
        <v>0</v>
      </c>
      <c r="T77" s="209">
        <v>0</v>
      </c>
      <c r="U77" s="209">
        <v>0</v>
      </c>
      <c r="V77" s="209">
        <v>0</v>
      </c>
      <c r="W77" s="267"/>
      <c r="X77" s="267"/>
      <c r="Y77" s="267"/>
      <c r="Z77" s="267"/>
    </row>
    <row r="78" spans="2:26" x14ac:dyDescent="0.2">
      <c r="B78" s="196">
        <v>13</v>
      </c>
      <c r="C78" s="204" t="s">
        <v>46</v>
      </c>
      <c r="D78" s="209">
        <v>0</v>
      </c>
      <c r="E78" s="208">
        <v>54</v>
      </c>
      <c r="F78" s="208">
        <v>54</v>
      </c>
      <c r="G78" s="209">
        <v>0</v>
      </c>
      <c r="H78" s="208">
        <v>28</v>
      </c>
      <c r="I78" s="208">
        <v>28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0</v>
      </c>
      <c r="P78" s="209">
        <v>0</v>
      </c>
      <c r="Q78" s="209">
        <v>0</v>
      </c>
      <c r="R78" s="209">
        <v>0</v>
      </c>
      <c r="S78" s="209">
        <v>0</v>
      </c>
      <c r="T78" s="209">
        <v>0</v>
      </c>
      <c r="U78" s="209">
        <v>0</v>
      </c>
      <c r="V78" s="209">
        <v>0</v>
      </c>
      <c r="W78" s="267"/>
      <c r="X78" s="267"/>
      <c r="Y78" s="267"/>
      <c r="Z78" s="267"/>
    </row>
    <row r="79" spans="2:26" x14ac:dyDescent="0.2">
      <c r="B79" s="196">
        <v>14</v>
      </c>
      <c r="C79" s="204" t="s">
        <v>47</v>
      </c>
      <c r="D79" s="209">
        <v>0</v>
      </c>
      <c r="E79" s="208">
        <v>74</v>
      </c>
      <c r="F79" s="208">
        <v>74</v>
      </c>
      <c r="G79" s="209">
        <v>0</v>
      </c>
      <c r="H79" s="208">
        <v>42</v>
      </c>
      <c r="I79" s="208">
        <v>42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09">
        <v>0</v>
      </c>
      <c r="R79" s="209">
        <v>0</v>
      </c>
      <c r="S79" s="209">
        <v>0</v>
      </c>
      <c r="T79" s="209">
        <v>0</v>
      </c>
      <c r="U79" s="209">
        <v>0</v>
      </c>
      <c r="V79" s="209">
        <v>0</v>
      </c>
      <c r="W79" s="267"/>
      <c r="X79" s="267"/>
      <c r="Y79" s="267"/>
      <c r="Z79" s="267"/>
    </row>
    <row r="80" spans="2:26" x14ac:dyDescent="0.2">
      <c r="B80" s="196">
        <v>15</v>
      </c>
      <c r="C80" s="204" t="s">
        <v>48</v>
      </c>
      <c r="D80" s="209">
        <v>0</v>
      </c>
      <c r="E80" s="208">
        <v>370</v>
      </c>
      <c r="F80" s="208">
        <v>370</v>
      </c>
      <c r="G80" s="209">
        <v>0</v>
      </c>
      <c r="H80" s="208">
        <v>226</v>
      </c>
      <c r="I80" s="208">
        <v>226</v>
      </c>
      <c r="J80" s="209">
        <v>0</v>
      </c>
      <c r="K80" s="209">
        <v>0</v>
      </c>
      <c r="L80" s="209">
        <v>0</v>
      </c>
      <c r="M80" s="209">
        <v>0</v>
      </c>
      <c r="N80" s="209">
        <v>0</v>
      </c>
      <c r="O80" s="209">
        <v>0</v>
      </c>
      <c r="P80" s="209">
        <v>0</v>
      </c>
      <c r="Q80" s="209">
        <v>0</v>
      </c>
      <c r="R80" s="209">
        <v>0</v>
      </c>
      <c r="S80" s="209">
        <v>0</v>
      </c>
      <c r="T80" s="209">
        <v>0</v>
      </c>
      <c r="U80" s="209">
        <v>0</v>
      </c>
      <c r="V80" s="209">
        <v>0</v>
      </c>
      <c r="W80" s="267"/>
      <c r="X80" s="267"/>
      <c r="Y80" s="267"/>
      <c r="Z80" s="267"/>
    </row>
    <row r="81" spans="2:26" x14ac:dyDescent="0.2">
      <c r="B81" s="196">
        <v>16</v>
      </c>
      <c r="C81" s="204" t="s">
        <v>49</v>
      </c>
      <c r="D81" s="209">
        <v>0</v>
      </c>
      <c r="E81" s="208">
        <v>55</v>
      </c>
      <c r="F81" s="208">
        <v>55</v>
      </c>
      <c r="G81" s="209">
        <v>0</v>
      </c>
      <c r="H81" s="208">
        <v>33</v>
      </c>
      <c r="I81" s="208">
        <v>33</v>
      </c>
      <c r="J81" s="209">
        <v>0</v>
      </c>
      <c r="K81" s="209">
        <v>0</v>
      </c>
      <c r="L81" s="209">
        <v>0</v>
      </c>
      <c r="M81" s="209">
        <v>0</v>
      </c>
      <c r="N81" s="209">
        <v>0</v>
      </c>
      <c r="O81" s="209">
        <v>0</v>
      </c>
      <c r="P81" s="209">
        <v>0</v>
      </c>
      <c r="Q81" s="209">
        <v>0</v>
      </c>
      <c r="R81" s="209">
        <v>0</v>
      </c>
      <c r="S81" s="209">
        <v>0</v>
      </c>
      <c r="T81" s="209">
        <v>0</v>
      </c>
      <c r="U81" s="209">
        <v>0</v>
      </c>
      <c r="V81" s="209">
        <v>0</v>
      </c>
      <c r="W81" s="267"/>
      <c r="X81" s="267"/>
      <c r="Y81" s="267"/>
      <c r="Z81" s="267"/>
    </row>
    <row r="82" spans="2:26" x14ac:dyDescent="0.2">
      <c r="B82" s="196">
        <v>17</v>
      </c>
      <c r="C82" s="204" t="s">
        <v>50</v>
      </c>
      <c r="D82" s="209">
        <v>0</v>
      </c>
      <c r="E82" s="208">
        <v>47</v>
      </c>
      <c r="F82" s="208">
        <v>47</v>
      </c>
      <c r="G82" s="209">
        <v>0</v>
      </c>
      <c r="H82" s="208">
        <v>27</v>
      </c>
      <c r="I82" s="208">
        <v>27</v>
      </c>
      <c r="J82" s="209">
        <v>0</v>
      </c>
      <c r="K82" s="209">
        <v>0</v>
      </c>
      <c r="L82" s="209">
        <v>0</v>
      </c>
      <c r="M82" s="209">
        <v>0</v>
      </c>
      <c r="N82" s="209">
        <v>0</v>
      </c>
      <c r="O82" s="209">
        <v>0</v>
      </c>
      <c r="P82" s="209">
        <v>0</v>
      </c>
      <c r="Q82" s="209">
        <v>0</v>
      </c>
      <c r="R82" s="209">
        <v>0</v>
      </c>
      <c r="S82" s="209">
        <v>0</v>
      </c>
      <c r="T82" s="209">
        <v>0</v>
      </c>
      <c r="U82" s="209">
        <v>0</v>
      </c>
      <c r="V82" s="209">
        <v>0</v>
      </c>
      <c r="W82" s="267"/>
      <c r="X82" s="267"/>
      <c r="Y82" s="267"/>
      <c r="Z82" s="267"/>
    </row>
    <row r="83" spans="2:26" x14ac:dyDescent="0.2">
      <c r="B83" s="196">
        <v>18</v>
      </c>
      <c r="C83" s="204" t="s">
        <v>51</v>
      </c>
      <c r="D83" s="209">
        <v>0</v>
      </c>
      <c r="E83" s="208">
        <v>84</v>
      </c>
      <c r="F83" s="208">
        <v>84</v>
      </c>
      <c r="G83" s="209">
        <v>0</v>
      </c>
      <c r="H83" s="208">
        <v>49</v>
      </c>
      <c r="I83" s="208">
        <v>49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209">
        <v>0</v>
      </c>
      <c r="S83" s="209">
        <v>0</v>
      </c>
      <c r="T83" s="209">
        <v>0</v>
      </c>
      <c r="U83" s="209">
        <v>0</v>
      </c>
      <c r="V83" s="209">
        <v>0</v>
      </c>
      <c r="W83" s="267"/>
      <c r="X83" s="267"/>
      <c r="Y83" s="267"/>
      <c r="Z83" s="267"/>
    </row>
    <row r="84" spans="2:26" x14ac:dyDescent="0.2">
      <c r="B84" s="196">
        <v>19</v>
      </c>
      <c r="C84" s="204" t="s">
        <v>52</v>
      </c>
      <c r="D84" s="209">
        <v>0</v>
      </c>
      <c r="E84" s="208">
        <v>134</v>
      </c>
      <c r="F84" s="208">
        <v>134</v>
      </c>
      <c r="G84" s="209">
        <v>0</v>
      </c>
      <c r="H84" s="208">
        <v>89</v>
      </c>
      <c r="I84" s="208">
        <v>89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209">
        <v>0</v>
      </c>
      <c r="S84" s="209">
        <v>0</v>
      </c>
      <c r="T84" s="209">
        <v>0</v>
      </c>
      <c r="U84" s="209">
        <v>0</v>
      </c>
      <c r="V84" s="209">
        <v>0</v>
      </c>
      <c r="W84" s="267"/>
      <c r="X84" s="267"/>
      <c r="Y84" s="267"/>
      <c r="Z84" s="267"/>
    </row>
    <row r="85" spans="2:26" x14ac:dyDescent="0.2">
      <c r="B85" s="196">
        <v>20</v>
      </c>
      <c r="C85" s="204" t="s">
        <v>53</v>
      </c>
      <c r="D85" s="209">
        <v>0</v>
      </c>
      <c r="E85" s="208">
        <v>22</v>
      </c>
      <c r="F85" s="208">
        <v>22</v>
      </c>
      <c r="G85" s="209">
        <v>0</v>
      </c>
      <c r="H85" s="208">
        <v>12</v>
      </c>
      <c r="I85" s="208">
        <v>12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209">
        <v>0</v>
      </c>
      <c r="S85" s="209">
        <v>0</v>
      </c>
      <c r="T85" s="209">
        <v>0</v>
      </c>
      <c r="U85" s="209">
        <v>0</v>
      </c>
      <c r="V85" s="209">
        <v>0</v>
      </c>
      <c r="W85" s="267"/>
      <c r="X85" s="267"/>
      <c r="Y85" s="267"/>
      <c r="Z85" s="267"/>
    </row>
    <row r="86" spans="2:26" x14ac:dyDescent="0.2">
      <c r="B86" s="196">
        <v>21</v>
      </c>
      <c r="C86" s="204" t="s">
        <v>54</v>
      </c>
      <c r="D86" s="209">
        <v>0</v>
      </c>
      <c r="E86" s="208">
        <v>59</v>
      </c>
      <c r="F86" s="208">
        <v>59</v>
      </c>
      <c r="G86" s="209">
        <v>0</v>
      </c>
      <c r="H86" s="208">
        <v>36</v>
      </c>
      <c r="I86" s="208">
        <v>36</v>
      </c>
      <c r="J86" s="209">
        <v>0</v>
      </c>
      <c r="K86" s="209">
        <v>0</v>
      </c>
      <c r="L86" s="209">
        <v>0</v>
      </c>
      <c r="M86" s="209">
        <v>0</v>
      </c>
      <c r="N86" s="209">
        <v>0</v>
      </c>
      <c r="O86" s="209">
        <v>0</v>
      </c>
      <c r="P86" s="209">
        <v>0</v>
      </c>
      <c r="Q86" s="209">
        <v>0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67"/>
      <c r="X86" s="267"/>
      <c r="Y86" s="267"/>
      <c r="Z86" s="267"/>
    </row>
    <row r="87" spans="2:26" x14ac:dyDescent="0.2">
      <c r="B87" s="196">
        <v>22</v>
      </c>
      <c r="C87" s="204" t="s">
        <v>55</v>
      </c>
      <c r="D87" s="209">
        <v>0</v>
      </c>
      <c r="E87" s="208">
        <v>113</v>
      </c>
      <c r="F87" s="208">
        <v>113</v>
      </c>
      <c r="G87" s="209">
        <v>0</v>
      </c>
      <c r="H87" s="208">
        <v>64</v>
      </c>
      <c r="I87" s="208">
        <v>64</v>
      </c>
      <c r="J87" s="209">
        <v>0</v>
      </c>
      <c r="K87" s="209">
        <v>0</v>
      </c>
      <c r="L87" s="209">
        <v>0</v>
      </c>
      <c r="M87" s="209">
        <v>0</v>
      </c>
      <c r="N87" s="209">
        <v>0</v>
      </c>
      <c r="O87" s="209">
        <v>0</v>
      </c>
      <c r="P87" s="209">
        <v>0</v>
      </c>
      <c r="Q87" s="209">
        <v>0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67"/>
      <c r="X87" s="267"/>
      <c r="Y87" s="267"/>
      <c r="Z87" s="267"/>
    </row>
    <row r="88" spans="2:26" x14ac:dyDescent="0.2">
      <c r="B88" s="196">
        <v>23</v>
      </c>
      <c r="C88" s="204" t="s">
        <v>56</v>
      </c>
      <c r="D88" s="209">
        <v>0</v>
      </c>
      <c r="E88" s="208">
        <v>56</v>
      </c>
      <c r="F88" s="208">
        <v>56</v>
      </c>
      <c r="G88" s="209">
        <v>0</v>
      </c>
      <c r="H88" s="208">
        <v>33</v>
      </c>
      <c r="I88" s="208">
        <v>33</v>
      </c>
      <c r="J88" s="209">
        <v>0</v>
      </c>
      <c r="K88" s="209">
        <v>0</v>
      </c>
      <c r="L88" s="209">
        <v>0</v>
      </c>
      <c r="M88" s="209">
        <v>0</v>
      </c>
      <c r="N88" s="209">
        <v>0</v>
      </c>
      <c r="O88" s="209">
        <v>0</v>
      </c>
      <c r="P88" s="209">
        <v>0</v>
      </c>
      <c r="Q88" s="209">
        <v>0</v>
      </c>
      <c r="R88" s="209">
        <v>0</v>
      </c>
      <c r="S88" s="209">
        <v>0</v>
      </c>
      <c r="T88" s="209">
        <v>0</v>
      </c>
      <c r="U88" s="209">
        <v>0</v>
      </c>
      <c r="V88" s="209">
        <v>0</v>
      </c>
      <c r="W88" s="267"/>
      <c r="X88" s="267"/>
      <c r="Y88" s="267"/>
      <c r="Z88" s="267"/>
    </row>
    <row r="89" spans="2:26" x14ac:dyDescent="0.2">
      <c r="B89" s="196">
        <v>24</v>
      </c>
      <c r="C89" s="204" t="s">
        <v>57</v>
      </c>
      <c r="D89" s="209">
        <v>0</v>
      </c>
      <c r="E89" s="208">
        <v>223</v>
      </c>
      <c r="F89" s="208">
        <v>223</v>
      </c>
      <c r="G89" s="209">
        <v>0</v>
      </c>
      <c r="H89" s="208">
        <v>124</v>
      </c>
      <c r="I89" s="208">
        <v>124</v>
      </c>
      <c r="J89" s="209">
        <v>0</v>
      </c>
      <c r="K89" s="209">
        <v>0</v>
      </c>
      <c r="L89" s="209">
        <v>0</v>
      </c>
      <c r="M89" s="209">
        <v>0</v>
      </c>
      <c r="N89" s="209">
        <v>0</v>
      </c>
      <c r="O89" s="209">
        <v>0</v>
      </c>
      <c r="P89" s="209">
        <v>0</v>
      </c>
      <c r="Q89" s="209">
        <v>0</v>
      </c>
      <c r="R89" s="209">
        <v>0</v>
      </c>
      <c r="S89" s="209">
        <v>0</v>
      </c>
      <c r="T89" s="209">
        <v>0</v>
      </c>
      <c r="U89" s="209">
        <v>0</v>
      </c>
      <c r="V89" s="209">
        <v>0</v>
      </c>
      <c r="W89" s="267"/>
      <c r="X89" s="267"/>
      <c r="Y89" s="267"/>
      <c r="Z89" s="267"/>
    </row>
    <row r="90" spans="2:26" x14ac:dyDescent="0.2">
      <c r="B90" s="196">
        <v>25</v>
      </c>
      <c r="C90" s="204" t="s">
        <v>58</v>
      </c>
      <c r="D90" s="209">
        <v>0</v>
      </c>
      <c r="E90" s="208">
        <v>144</v>
      </c>
      <c r="F90" s="208">
        <v>144</v>
      </c>
      <c r="G90" s="209">
        <v>0</v>
      </c>
      <c r="H90" s="208">
        <v>91</v>
      </c>
      <c r="I90" s="208">
        <v>91</v>
      </c>
      <c r="J90" s="209">
        <v>0</v>
      </c>
      <c r="K90" s="209">
        <v>0</v>
      </c>
      <c r="L90" s="209">
        <v>0</v>
      </c>
      <c r="M90" s="209">
        <v>0</v>
      </c>
      <c r="N90" s="209">
        <v>0</v>
      </c>
      <c r="O90" s="209">
        <v>0</v>
      </c>
      <c r="P90" s="209">
        <v>0</v>
      </c>
      <c r="Q90" s="209">
        <v>0</v>
      </c>
      <c r="R90" s="209">
        <v>0</v>
      </c>
      <c r="S90" s="209">
        <v>0</v>
      </c>
      <c r="T90" s="209">
        <v>0</v>
      </c>
      <c r="U90" s="209">
        <v>0</v>
      </c>
      <c r="V90" s="209">
        <v>0</v>
      </c>
      <c r="W90" s="267"/>
      <c r="X90" s="267"/>
      <c r="Y90" s="267"/>
      <c r="Z90" s="267"/>
    </row>
    <row r="91" spans="2:26" x14ac:dyDescent="0.2">
      <c r="B91" s="196">
        <v>26</v>
      </c>
      <c r="C91" s="204" t="s">
        <v>59</v>
      </c>
      <c r="D91" s="209">
        <v>0</v>
      </c>
      <c r="E91" s="208">
        <v>90</v>
      </c>
      <c r="F91" s="208">
        <v>90</v>
      </c>
      <c r="G91" s="209">
        <v>0</v>
      </c>
      <c r="H91" s="208">
        <v>49</v>
      </c>
      <c r="I91" s="208">
        <v>49</v>
      </c>
      <c r="J91" s="209">
        <v>0</v>
      </c>
      <c r="K91" s="209">
        <v>0</v>
      </c>
      <c r="L91" s="209">
        <v>0</v>
      </c>
      <c r="M91" s="209">
        <v>0</v>
      </c>
      <c r="N91" s="209">
        <v>0</v>
      </c>
      <c r="O91" s="209">
        <v>0</v>
      </c>
      <c r="P91" s="209">
        <v>0</v>
      </c>
      <c r="Q91" s="209">
        <v>0</v>
      </c>
      <c r="R91" s="209">
        <v>0</v>
      </c>
      <c r="S91" s="209">
        <v>0</v>
      </c>
      <c r="T91" s="209">
        <v>0</v>
      </c>
      <c r="U91" s="209">
        <v>0</v>
      </c>
      <c r="V91" s="209">
        <v>0</v>
      </c>
      <c r="W91" s="267"/>
      <c r="X91" s="267"/>
      <c r="Y91" s="267"/>
      <c r="Z91" s="267"/>
    </row>
    <row r="92" spans="2:26" x14ac:dyDescent="0.2">
      <c r="B92" s="196">
        <v>27</v>
      </c>
      <c r="C92" s="204" t="s">
        <v>60</v>
      </c>
      <c r="D92" s="209">
        <v>0</v>
      </c>
      <c r="E92" s="208">
        <v>47</v>
      </c>
      <c r="F92" s="208">
        <v>47</v>
      </c>
      <c r="G92" s="209">
        <v>0</v>
      </c>
      <c r="H92" s="208">
        <v>25</v>
      </c>
      <c r="I92" s="208">
        <v>25</v>
      </c>
      <c r="J92" s="209">
        <v>0</v>
      </c>
      <c r="K92" s="209">
        <v>0</v>
      </c>
      <c r="L92" s="209">
        <v>0</v>
      </c>
      <c r="M92" s="20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0</v>
      </c>
      <c r="T92" s="209">
        <v>0</v>
      </c>
      <c r="U92" s="209">
        <v>0</v>
      </c>
      <c r="V92" s="209">
        <v>0</v>
      </c>
      <c r="W92" s="267"/>
      <c r="X92" s="267"/>
      <c r="Y92" s="267"/>
      <c r="Z92" s="267"/>
    </row>
    <row r="93" spans="2:26" x14ac:dyDescent="0.2">
      <c r="B93" s="196">
        <v>28</v>
      </c>
      <c r="C93" s="204" t="s">
        <v>61</v>
      </c>
      <c r="D93" s="209">
        <v>0</v>
      </c>
      <c r="E93" s="208">
        <v>33</v>
      </c>
      <c r="F93" s="208">
        <v>33</v>
      </c>
      <c r="G93" s="209">
        <v>0</v>
      </c>
      <c r="H93" s="208">
        <v>20</v>
      </c>
      <c r="I93" s="208">
        <v>20</v>
      </c>
      <c r="J93" s="209">
        <v>0</v>
      </c>
      <c r="K93" s="209">
        <v>0</v>
      </c>
      <c r="L93" s="209">
        <v>0</v>
      </c>
      <c r="M93" s="209">
        <v>0</v>
      </c>
      <c r="N93" s="209">
        <v>0</v>
      </c>
      <c r="O93" s="209">
        <v>0</v>
      </c>
      <c r="P93" s="209">
        <v>0</v>
      </c>
      <c r="Q93" s="209">
        <v>0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67"/>
      <c r="X93" s="267"/>
      <c r="Y93" s="267"/>
      <c r="Z93" s="267"/>
    </row>
    <row r="94" spans="2:26" x14ac:dyDescent="0.2">
      <c r="B94" s="196">
        <v>29</v>
      </c>
      <c r="C94" s="204" t="s">
        <v>62</v>
      </c>
      <c r="D94" s="209">
        <v>0</v>
      </c>
      <c r="E94" s="208">
        <v>25</v>
      </c>
      <c r="F94" s="208">
        <v>25</v>
      </c>
      <c r="G94" s="209">
        <v>0</v>
      </c>
      <c r="H94" s="208">
        <v>15</v>
      </c>
      <c r="I94" s="208">
        <v>15</v>
      </c>
      <c r="J94" s="209">
        <v>0</v>
      </c>
      <c r="K94" s="209">
        <v>0</v>
      </c>
      <c r="L94" s="209">
        <v>0</v>
      </c>
      <c r="M94" s="209">
        <v>0</v>
      </c>
      <c r="N94" s="209">
        <v>0</v>
      </c>
      <c r="O94" s="209">
        <v>0</v>
      </c>
      <c r="P94" s="209">
        <v>0</v>
      </c>
      <c r="Q94" s="209">
        <v>0</v>
      </c>
      <c r="R94" s="209">
        <v>0</v>
      </c>
      <c r="S94" s="209">
        <v>0</v>
      </c>
      <c r="T94" s="209">
        <v>0</v>
      </c>
      <c r="U94" s="209">
        <v>0</v>
      </c>
      <c r="V94" s="209">
        <v>0</v>
      </c>
      <c r="W94" s="267"/>
      <c r="X94" s="267"/>
      <c r="Y94" s="267"/>
      <c r="Z94" s="267"/>
    </row>
    <row r="95" spans="2:26" x14ac:dyDescent="0.2">
      <c r="B95" s="196">
        <v>30</v>
      </c>
      <c r="C95" s="204" t="s">
        <v>63</v>
      </c>
      <c r="D95" s="209">
        <v>0</v>
      </c>
      <c r="E95" s="208">
        <v>327</v>
      </c>
      <c r="F95" s="208">
        <v>327</v>
      </c>
      <c r="G95" s="209">
        <v>0</v>
      </c>
      <c r="H95" s="208">
        <v>200</v>
      </c>
      <c r="I95" s="208">
        <v>200</v>
      </c>
      <c r="J95" s="209">
        <v>0</v>
      </c>
      <c r="K95" s="209">
        <v>0</v>
      </c>
      <c r="L95" s="209">
        <v>0</v>
      </c>
      <c r="M95" s="209">
        <v>0</v>
      </c>
      <c r="N95" s="209">
        <v>0</v>
      </c>
      <c r="O95" s="209">
        <v>0</v>
      </c>
      <c r="P95" s="209">
        <v>0</v>
      </c>
      <c r="Q95" s="209">
        <v>0</v>
      </c>
      <c r="R95" s="209">
        <v>0</v>
      </c>
      <c r="S95" s="209">
        <v>0</v>
      </c>
      <c r="T95" s="209">
        <v>0</v>
      </c>
      <c r="U95" s="209">
        <v>0</v>
      </c>
      <c r="V95" s="209">
        <v>0</v>
      </c>
      <c r="W95" s="267"/>
      <c r="X95" s="267"/>
      <c r="Y95" s="267"/>
      <c r="Z95" s="267"/>
    </row>
    <row r="96" spans="2:26" x14ac:dyDescent="0.2">
      <c r="B96" s="196">
        <v>31</v>
      </c>
      <c r="C96" s="204" t="s">
        <v>64</v>
      </c>
      <c r="D96" s="209">
        <v>0</v>
      </c>
      <c r="E96" s="208">
        <v>51</v>
      </c>
      <c r="F96" s="208">
        <v>51</v>
      </c>
      <c r="G96" s="209">
        <v>0</v>
      </c>
      <c r="H96" s="208">
        <v>29</v>
      </c>
      <c r="I96" s="208">
        <v>29</v>
      </c>
      <c r="J96" s="209">
        <v>0</v>
      </c>
      <c r="K96" s="209">
        <v>0</v>
      </c>
      <c r="L96" s="209">
        <v>0</v>
      </c>
      <c r="M96" s="209">
        <v>0</v>
      </c>
      <c r="N96" s="209">
        <v>0</v>
      </c>
      <c r="O96" s="209">
        <v>0</v>
      </c>
      <c r="P96" s="209">
        <v>0</v>
      </c>
      <c r="Q96" s="209">
        <v>0</v>
      </c>
      <c r="R96" s="209">
        <v>0</v>
      </c>
      <c r="S96" s="209">
        <v>0</v>
      </c>
      <c r="T96" s="209">
        <v>0</v>
      </c>
      <c r="U96" s="209">
        <v>0</v>
      </c>
      <c r="V96" s="209">
        <v>0</v>
      </c>
      <c r="W96" s="267"/>
      <c r="X96" s="267"/>
      <c r="Y96" s="267"/>
      <c r="Z96" s="267"/>
    </row>
    <row r="97" spans="2:26" x14ac:dyDescent="0.2">
      <c r="B97" s="196">
        <v>32</v>
      </c>
      <c r="C97" s="204" t="s">
        <v>65</v>
      </c>
      <c r="D97" s="209">
        <v>0</v>
      </c>
      <c r="E97" s="208">
        <v>30</v>
      </c>
      <c r="F97" s="208">
        <v>30</v>
      </c>
      <c r="G97" s="209">
        <v>0</v>
      </c>
      <c r="H97" s="208">
        <v>18</v>
      </c>
      <c r="I97" s="208">
        <v>18</v>
      </c>
      <c r="J97" s="209">
        <v>0</v>
      </c>
      <c r="K97" s="209">
        <v>0</v>
      </c>
      <c r="L97" s="209">
        <v>0</v>
      </c>
      <c r="M97" s="209">
        <v>0</v>
      </c>
      <c r="N97" s="209">
        <v>0</v>
      </c>
      <c r="O97" s="209">
        <v>0</v>
      </c>
      <c r="P97" s="209">
        <v>0</v>
      </c>
      <c r="Q97" s="209">
        <v>0</v>
      </c>
      <c r="R97" s="209">
        <v>0</v>
      </c>
      <c r="S97" s="209">
        <v>0</v>
      </c>
      <c r="T97" s="209">
        <v>0</v>
      </c>
      <c r="U97" s="209">
        <v>0</v>
      </c>
      <c r="V97" s="209">
        <v>0</v>
      </c>
      <c r="W97" s="267"/>
      <c r="X97" s="267"/>
      <c r="Y97" s="267"/>
      <c r="Z97" s="267"/>
    </row>
    <row r="98" spans="2:26" x14ac:dyDescent="0.2">
      <c r="B98" s="196">
        <v>33</v>
      </c>
      <c r="C98" s="204" t="s">
        <v>66</v>
      </c>
      <c r="D98" s="209">
        <v>0</v>
      </c>
      <c r="E98" s="208">
        <v>64</v>
      </c>
      <c r="F98" s="208">
        <v>64</v>
      </c>
      <c r="G98" s="209">
        <v>0</v>
      </c>
      <c r="H98" s="208">
        <v>35</v>
      </c>
      <c r="I98" s="208">
        <v>35</v>
      </c>
      <c r="J98" s="209">
        <v>0</v>
      </c>
      <c r="K98" s="209">
        <v>0</v>
      </c>
      <c r="L98" s="209">
        <v>0</v>
      </c>
      <c r="M98" s="209">
        <v>0</v>
      </c>
      <c r="N98" s="209">
        <v>0</v>
      </c>
      <c r="O98" s="209">
        <v>0</v>
      </c>
      <c r="P98" s="209">
        <v>0</v>
      </c>
      <c r="Q98" s="209">
        <v>0</v>
      </c>
      <c r="R98" s="209">
        <v>0</v>
      </c>
      <c r="S98" s="209">
        <v>0</v>
      </c>
      <c r="T98" s="209">
        <v>0</v>
      </c>
      <c r="U98" s="209">
        <v>0</v>
      </c>
      <c r="V98" s="209">
        <v>0</v>
      </c>
      <c r="W98" s="267"/>
      <c r="X98" s="267"/>
      <c r="Y98" s="267"/>
      <c r="Z98" s="267"/>
    </row>
    <row r="99" spans="2:26" x14ac:dyDescent="0.2">
      <c r="B99" s="196">
        <v>34</v>
      </c>
      <c r="C99" s="204" t="s">
        <v>67</v>
      </c>
      <c r="D99" s="209">
        <v>0</v>
      </c>
      <c r="E99" s="208">
        <v>1507</v>
      </c>
      <c r="F99" s="208">
        <v>1507</v>
      </c>
      <c r="G99" s="209">
        <v>0</v>
      </c>
      <c r="H99" s="208">
        <v>959</v>
      </c>
      <c r="I99" s="208">
        <v>959</v>
      </c>
      <c r="J99" s="209">
        <v>0</v>
      </c>
      <c r="K99" s="209">
        <v>0</v>
      </c>
      <c r="L99" s="209">
        <v>0</v>
      </c>
      <c r="M99" s="209">
        <v>0</v>
      </c>
      <c r="N99" s="209">
        <v>0</v>
      </c>
      <c r="O99" s="209">
        <v>0</v>
      </c>
      <c r="P99" s="209">
        <v>0</v>
      </c>
      <c r="Q99" s="209">
        <v>0</v>
      </c>
      <c r="R99" s="209">
        <v>0</v>
      </c>
      <c r="S99" s="209">
        <v>0</v>
      </c>
      <c r="T99" s="209">
        <v>0</v>
      </c>
      <c r="U99" s="209">
        <v>0</v>
      </c>
      <c r="V99" s="209">
        <v>0</v>
      </c>
      <c r="W99" s="267"/>
      <c r="X99" s="267"/>
      <c r="Y99" s="267"/>
      <c r="Z99" s="267"/>
    </row>
    <row r="100" spans="2:26" x14ac:dyDescent="0.2">
      <c r="B100" s="196">
        <v>35</v>
      </c>
      <c r="C100" s="204" t="s">
        <v>68</v>
      </c>
      <c r="D100" s="209">
        <v>0</v>
      </c>
      <c r="E100" s="208">
        <v>59</v>
      </c>
      <c r="F100" s="208">
        <v>59</v>
      </c>
      <c r="G100" s="209">
        <v>0</v>
      </c>
      <c r="H100" s="208">
        <v>34</v>
      </c>
      <c r="I100" s="208">
        <v>34</v>
      </c>
      <c r="J100" s="209">
        <v>0</v>
      </c>
      <c r="K100" s="209">
        <v>0</v>
      </c>
      <c r="L100" s="209">
        <v>0</v>
      </c>
      <c r="M100" s="209">
        <v>0</v>
      </c>
      <c r="N100" s="209">
        <v>0</v>
      </c>
      <c r="O100" s="209">
        <v>0</v>
      </c>
      <c r="P100" s="209">
        <v>0</v>
      </c>
      <c r="Q100" s="209">
        <v>0</v>
      </c>
      <c r="R100" s="209">
        <v>0</v>
      </c>
      <c r="S100" s="209">
        <v>0</v>
      </c>
      <c r="T100" s="209">
        <v>0</v>
      </c>
      <c r="U100" s="209">
        <v>0</v>
      </c>
      <c r="V100" s="209">
        <v>0</v>
      </c>
      <c r="W100" s="267"/>
      <c r="X100" s="267"/>
      <c r="Y100" s="267"/>
      <c r="Z100" s="267"/>
    </row>
    <row r="101" spans="2:26" x14ac:dyDescent="0.2">
      <c r="B101" s="196">
        <v>36</v>
      </c>
      <c r="C101" s="204" t="s">
        <v>69</v>
      </c>
      <c r="D101" s="209">
        <v>0</v>
      </c>
      <c r="E101" s="208">
        <v>157</v>
      </c>
      <c r="F101" s="208">
        <v>157</v>
      </c>
      <c r="G101" s="209">
        <v>0</v>
      </c>
      <c r="H101" s="208">
        <v>62</v>
      </c>
      <c r="I101" s="208">
        <v>62</v>
      </c>
      <c r="J101" s="209">
        <v>0</v>
      </c>
      <c r="K101" s="209">
        <v>0</v>
      </c>
      <c r="L101" s="209">
        <v>0</v>
      </c>
      <c r="M101" s="209">
        <v>0</v>
      </c>
      <c r="N101" s="209">
        <v>0</v>
      </c>
      <c r="O101" s="209">
        <v>0</v>
      </c>
      <c r="P101" s="209">
        <v>0</v>
      </c>
      <c r="Q101" s="209">
        <v>0</v>
      </c>
      <c r="R101" s="209">
        <v>0</v>
      </c>
      <c r="S101" s="209">
        <v>0</v>
      </c>
      <c r="T101" s="209">
        <v>0</v>
      </c>
      <c r="U101" s="209">
        <v>0</v>
      </c>
      <c r="V101" s="209">
        <v>0</v>
      </c>
      <c r="W101" s="267"/>
      <c r="X101" s="267"/>
      <c r="Y101" s="267"/>
      <c r="Z101" s="267"/>
    </row>
    <row r="102" spans="2:26" x14ac:dyDescent="0.2">
      <c r="B102" s="196">
        <v>37</v>
      </c>
      <c r="C102" s="204" t="s">
        <v>70</v>
      </c>
      <c r="D102" s="209">
        <v>0</v>
      </c>
      <c r="E102" s="208">
        <v>171</v>
      </c>
      <c r="F102" s="208">
        <v>171</v>
      </c>
      <c r="G102" s="209">
        <v>0</v>
      </c>
      <c r="H102" s="208">
        <v>112</v>
      </c>
      <c r="I102" s="208">
        <v>112</v>
      </c>
      <c r="J102" s="209">
        <v>0</v>
      </c>
      <c r="K102" s="209">
        <v>0</v>
      </c>
      <c r="L102" s="209">
        <v>0</v>
      </c>
      <c r="M102" s="209">
        <v>0</v>
      </c>
      <c r="N102" s="209">
        <v>0</v>
      </c>
      <c r="O102" s="209">
        <v>0</v>
      </c>
      <c r="P102" s="209">
        <v>0</v>
      </c>
      <c r="Q102" s="209">
        <v>0</v>
      </c>
      <c r="R102" s="209">
        <v>0</v>
      </c>
      <c r="S102" s="209">
        <v>0</v>
      </c>
      <c r="T102" s="209">
        <v>0</v>
      </c>
      <c r="U102" s="209">
        <v>0</v>
      </c>
      <c r="V102" s="209">
        <v>0</v>
      </c>
      <c r="W102" s="267"/>
      <c r="X102" s="267"/>
      <c r="Y102" s="267"/>
      <c r="Z102" s="267"/>
    </row>
    <row r="103" spans="2:26" x14ac:dyDescent="0.2">
      <c r="B103" s="196">
        <v>38</v>
      </c>
      <c r="C103" s="204" t="s">
        <v>71</v>
      </c>
      <c r="D103" s="209">
        <v>0</v>
      </c>
      <c r="E103" s="208">
        <v>17</v>
      </c>
      <c r="F103" s="208">
        <v>17</v>
      </c>
      <c r="G103" s="209">
        <v>0</v>
      </c>
      <c r="H103" s="208">
        <v>10</v>
      </c>
      <c r="I103" s="208">
        <v>10</v>
      </c>
      <c r="J103" s="209">
        <v>0</v>
      </c>
      <c r="K103" s="209">
        <v>0</v>
      </c>
      <c r="L103" s="209">
        <v>0</v>
      </c>
      <c r="M103" s="209">
        <v>0</v>
      </c>
      <c r="N103" s="209">
        <v>0</v>
      </c>
      <c r="O103" s="209">
        <v>0</v>
      </c>
      <c r="P103" s="209">
        <v>0</v>
      </c>
      <c r="Q103" s="209">
        <v>0</v>
      </c>
      <c r="R103" s="209">
        <v>0</v>
      </c>
      <c r="S103" s="209">
        <v>0</v>
      </c>
      <c r="T103" s="209">
        <v>0</v>
      </c>
      <c r="U103" s="209">
        <v>0</v>
      </c>
      <c r="V103" s="209">
        <v>0</v>
      </c>
      <c r="W103" s="267"/>
      <c r="X103" s="267"/>
      <c r="Y103" s="267"/>
      <c r="Z103" s="267"/>
    </row>
    <row r="104" spans="2:26" x14ac:dyDescent="0.2">
      <c r="B104" s="196">
        <v>39</v>
      </c>
      <c r="C104" s="204" t="s">
        <v>72</v>
      </c>
      <c r="D104" s="209">
        <v>0</v>
      </c>
      <c r="E104" s="208">
        <v>46</v>
      </c>
      <c r="F104" s="208">
        <v>46</v>
      </c>
      <c r="G104" s="209">
        <v>0</v>
      </c>
      <c r="H104" s="208">
        <v>26</v>
      </c>
      <c r="I104" s="208">
        <v>26</v>
      </c>
      <c r="J104" s="209">
        <v>0</v>
      </c>
      <c r="K104" s="209">
        <v>0</v>
      </c>
      <c r="L104" s="209">
        <v>0</v>
      </c>
      <c r="M104" s="209">
        <v>0</v>
      </c>
      <c r="N104" s="209">
        <v>0</v>
      </c>
      <c r="O104" s="209">
        <v>0</v>
      </c>
      <c r="P104" s="209">
        <v>0</v>
      </c>
      <c r="Q104" s="209">
        <v>0</v>
      </c>
      <c r="R104" s="209">
        <v>0</v>
      </c>
      <c r="S104" s="209">
        <v>0</v>
      </c>
      <c r="T104" s="209">
        <v>0</v>
      </c>
      <c r="U104" s="209">
        <v>0</v>
      </c>
      <c r="V104" s="209">
        <v>0</v>
      </c>
      <c r="W104" s="267"/>
      <c r="X104" s="267"/>
      <c r="Y104" s="267"/>
      <c r="Z104" s="267"/>
    </row>
    <row r="105" spans="2:26" x14ac:dyDescent="0.2">
      <c r="B105" s="196">
        <v>40</v>
      </c>
      <c r="C105" s="204" t="s">
        <v>73</v>
      </c>
      <c r="D105" s="209">
        <v>0</v>
      </c>
      <c r="E105" s="208">
        <v>66</v>
      </c>
      <c r="F105" s="208">
        <v>66</v>
      </c>
      <c r="G105" s="209">
        <v>0</v>
      </c>
      <c r="H105" s="208">
        <v>42</v>
      </c>
      <c r="I105" s="208">
        <v>42</v>
      </c>
      <c r="J105" s="209">
        <v>0</v>
      </c>
      <c r="K105" s="209">
        <v>0</v>
      </c>
      <c r="L105" s="209">
        <v>0</v>
      </c>
      <c r="M105" s="209">
        <v>0</v>
      </c>
      <c r="N105" s="209">
        <v>0</v>
      </c>
      <c r="O105" s="209">
        <v>0</v>
      </c>
      <c r="P105" s="209">
        <v>0</v>
      </c>
      <c r="Q105" s="209">
        <v>0</v>
      </c>
      <c r="R105" s="209">
        <v>0</v>
      </c>
      <c r="S105" s="209">
        <v>0</v>
      </c>
      <c r="T105" s="209">
        <v>0</v>
      </c>
      <c r="U105" s="209">
        <v>0</v>
      </c>
      <c r="V105" s="209">
        <v>0</v>
      </c>
      <c r="W105" s="267"/>
      <c r="X105" s="267"/>
      <c r="Y105" s="267"/>
      <c r="Z105" s="267"/>
    </row>
    <row r="106" spans="2:26" hidden="1" x14ac:dyDescent="0.2">
      <c r="C106" s="204"/>
      <c r="D106" s="204"/>
      <c r="E106" s="204"/>
      <c r="F106" s="204"/>
      <c r="G106" s="209"/>
      <c r="H106" s="208"/>
      <c r="I106" s="208"/>
      <c r="J106" s="209"/>
      <c r="K106" s="209"/>
      <c r="L106" s="209"/>
      <c r="M106" s="209"/>
      <c r="N106" s="209"/>
      <c r="O106" s="209"/>
      <c r="P106" s="209"/>
      <c r="Q106" s="209"/>
      <c r="R106" s="209"/>
      <c r="S106" s="208"/>
      <c r="T106" s="208"/>
      <c r="U106" s="90"/>
    </row>
    <row r="107" spans="2:26" ht="15" hidden="1" customHeight="1" x14ac:dyDescent="0.2">
      <c r="B107" s="161"/>
      <c r="C107" s="169"/>
      <c r="D107" s="161"/>
      <c r="E107" s="162"/>
      <c r="F107" s="169"/>
      <c r="G107" s="161"/>
      <c r="H107" s="162"/>
      <c r="I107" s="169"/>
      <c r="J107" s="330"/>
      <c r="K107" s="330"/>
      <c r="L107" s="330"/>
      <c r="M107" s="330"/>
      <c r="N107" s="331"/>
      <c r="O107" s="276"/>
      <c r="P107" s="330"/>
      <c r="Q107" s="330"/>
      <c r="R107" s="330"/>
      <c r="S107" s="331"/>
      <c r="T107" s="240"/>
      <c r="U107" s="241"/>
      <c r="V107" s="242"/>
    </row>
    <row r="108" spans="2:26" hidden="1" x14ac:dyDescent="0.2">
      <c r="B108" s="163"/>
      <c r="C108" s="165"/>
      <c r="D108" s="163"/>
      <c r="E108" s="164"/>
      <c r="F108" s="165"/>
      <c r="G108" s="163"/>
      <c r="H108" s="164"/>
      <c r="I108" s="165"/>
      <c r="J108" s="164"/>
      <c r="K108" s="164"/>
      <c r="L108" s="164"/>
      <c r="M108" s="164"/>
      <c r="N108" s="164"/>
      <c r="O108" s="164"/>
      <c r="P108" s="164"/>
      <c r="Q108" s="164"/>
      <c r="R108" s="164"/>
      <c r="S108" s="165"/>
      <c r="T108" s="163"/>
      <c r="U108" s="164"/>
      <c r="V108" s="165"/>
    </row>
    <row r="109" spans="2:26" hidden="1" x14ac:dyDescent="0.2">
      <c r="B109" s="163"/>
      <c r="C109" s="165"/>
      <c r="D109" s="163"/>
      <c r="E109" s="164"/>
      <c r="F109" s="165"/>
      <c r="G109" s="163"/>
      <c r="H109" s="164"/>
      <c r="I109" s="165"/>
      <c r="J109" s="164"/>
      <c r="K109" s="164"/>
      <c r="L109" s="164"/>
      <c r="M109" s="166" t="s">
        <v>217</v>
      </c>
      <c r="N109" s="166"/>
      <c r="O109" s="166"/>
      <c r="P109" s="164"/>
      <c r="Q109" s="164"/>
      <c r="R109" s="166" t="s">
        <v>217</v>
      </c>
      <c r="S109" s="165"/>
      <c r="T109" s="163"/>
      <c r="U109" s="70" t="s">
        <v>288</v>
      </c>
      <c r="V109" s="165"/>
    </row>
    <row r="110" spans="2:26" hidden="1" x14ac:dyDescent="0.2">
      <c r="B110" s="163"/>
      <c r="C110" s="165"/>
      <c r="D110" s="324">
        <v>42916</v>
      </c>
      <c r="E110" s="325"/>
      <c r="F110" s="326"/>
      <c r="G110" s="324">
        <v>43646</v>
      </c>
      <c r="H110" s="325"/>
      <c r="I110" s="326"/>
      <c r="J110" s="164"/>
      <c r="K110" s="166"/>
      <c r="L110" s="166"/>
      <c r="M110" s="166" t="s">
        <v>219</v>
      </c>
      <c r="N110" s="166"/>
      <c r="O110" s="166"/>
      <c r="P110" s="166"/>
      <c r="Q110" s="166"/>
      <c r="R110" s="166" t="s">
        <v>219</v>
      </c>
      <c r="S110" s="167"/>
      <c r="T110" s="163"/>
      <c r="U110" s="70" t="s">
        <v>289</v>
      </c>
      <c r="V110" s="165"/>
    </row>
    <row r="111" spans="2:26" hidden="1" x14ac:dyDescent="0.2">
      <c r="B111" s="163"/>
      <c r="C111" s="165"/>
      <c r="D111" s="324"/>
      <c r="E111" s="325"/>
      <c r="F111" s="326"/>
      <c r="G111" s="324"/>
      <c r="H111" s="325"/>
      <c r="I111" s="326"/>
      <c r="J111" s="164"/>
      <c r="K111" s="166"/>
      <c r="L111" s="166"/>
      <c r="M111" s="166" t="s">
        <v>221</v>
      </c>
      <c r="N111" s="166"/>
      <c r="O111" s="166"/>
      <c r="P111" s="166"/>
      <c r="Q111" s="166"/>
      <c r="R111" s="166" t="s">
        <v>221</v>
      </c>
      <c r="S111" s="167"/>
      <c r="T111" s="163"/>
      <c r="U111" s="70" t="s">
        <v>290</v>
      </c>
      <c r="V111" s="165"/>
    </row>
    <row r="112" spans="2:26" ht="12" hidden="1" thickBot="1" x14ac:dyDescent="0.25">
      <c r="B112" s="163"/>
      <c r="C112" s="165"/>
      <c r="D112" s="327"/>
      <c r="E112" s="328"/>
      <c r="F112" s="329"/>
      <c r="G112" s="327"/>
      <c r="H112" s="328"/>
      <c r="I112" s="329"/>
      <c r="J112" s="164"/>
      <c r="K112" s="166"/>
      <c r="L112" s="166"/>
      <c r="M112" s="166" t="s">
        <v>220</v>
      </c>
      <c r="N112" s="166"/>
      <c r="O112" s="166"/>
      <c r="P112" s="166"/>
      <c r="Q112" s="166"/>
      <c r="R112" s="166" t="s">
        <v>220</v>
      </c>
      <c r="S112" s="167"/>
      <c r="T112" s="163"/>
      <c r="U112" s="70" t="s">
        <v>260</v>
      </c>
      <c r="V112" s="165"/>
    </row>
    <row r="113" spans="2:26" hidden="1" x14ac:dyDescent="0.2">
      <c r="B113" s="163"/>
      <c r="C113" s="165"/>
      <c r="D113" s="170" t="s">
        <v>223</v>
      </c>
      <c r="E113" s="171" t="s">
        <v>224</v>
      </c>
      <c r="F113" s="169"/>
      <c r="G113" s="170" t="s">
        <v>223</v>
      </c>
      <c r="H113" s="171" t="s">
        <v>224</v>
      </c>
      <c r="I113" s="169"/>
      <c r="J113" s="166" t="s">
        <v>225</v>
      </c>
      <c r="K113" s="166"/>
      <c r="L113" s="166"/>
      <c r="M113" s="166" t="s">
        <v>1</v>
      </c>
      <c r="N113" s="167" t="s">
        <v>5</v>
      </c>
      <c r="O113" s="166"/>
      <c r="P113" s="166"/>
      <c r="Q113" s="166"/>
      <c r="R113" s="166" t="s">
        <v>1</v>
      </c>
      <c r="S113" s="167" t="s">
        <v>5</v>
      </c>
      <c r="T113" s="172"/>
      <c r="U113" s="70" t="s">
        <v>291</v>
      </c>
      <c r="V113" s="167"/>
    </row>
    <row r="114" spans="2:26" hidden="1" x14ac:dyDescent="0.2">
      <c r="B114" s="163"/>
      <c r="C114" s="165"/>
      <c r="D114" s="172" t="s">
        <v>227</v>
      </c>
      <c r="E114" s="166" t="s">
        <v>227</v>
      </c>
      <c r="F114" s="165"/>
      <c r="G114" s="172" t="s">
        <v>227</v>
      </c>
      <c r="H114" s="166" t="s">
        <v>227</v>
      </c>
      <c r="I114" s="165"/>
      <c r="J114" s="166" t="s">
        <v>220</v>
      </c>
      <c r="K114" s="166"/>
      <c r="L114" s="166"/>
      <c r="M114" s="166" t="s">
        <v>4</v>
      </c>
      <c r="N114" s="167" t="s">
        <v>229</v>
      </c>
      <c r="O114" s="166"/>
      <c r="P114" s="166"/>
      <c r="Q114" s="166"/>
      <c r="R114" s="166" t="s">
        <v>4</v>
      </c>
      <c r="S114" s="167" t="s">
        <v>229</v>
      </c>
      <c r="T114" s="172" t="s">
        <v>230</v>
      </c>
      <c r="U114" s="70" t="s">
        <v>292</v>
      </c>
      <c r="V114" s="167" t="s">
        <v>10</v>
      </c>
    </row>
    <row r="115" spans="2:26" hidden="1" x14ac:dyDescent="0.2">
      <c r="B115" s="163"/>
      <c r="C115" s="165"/>
      <c r="D115" s="172" t="s">
        <v>231</v>
      </c>
      <c r="E115" s="166" t="s">
        <v>231</v>
      </c>
      <c r="F115" s="167" t="s">
        <v>5</v>
      </c>
      <c r="G115" s="172" t="s">
        <v>231</v>
      </c>
      <c r="H115" s="166" t="s">
        <v>231</v>
      </c>
      <c r="I115" s="167" t="s">
        <v>5</v>
      </c>
      <c r="J115" s="166" t="s">
        <v>232</v>
      </c>
      <c r="K115" s="166"/>
      <c r="L115" s="166"/>
      <c r="M115" s="166" t="s">
        <v>234</v>
      </c>
      <c r="N115" s="167" t="s">
        <v>235</v>
      </c>
      <c r="O115" s="166"/>
      <c r="P115" s="166"/>
      <c r="Q115" s="166"/>
      <c r="R115" s="166" t="s">
        <v>234</v>
      </c>
      <c r="S115" s="167" t="s">
        <v>236</v>
      </c>
      <c r="T115" s="172" t="s">
        <v>1</v>
      </c>
      <c r="U115" s="70" t="s">
        <v>293</v>
      </c>
      <c r="V115" s="167" t="s">
        <v>10</v>
      </c>
    </row>
    <row r="116" spans="2:26" hidden="1" x14ac:dyDescent="0.2">
      <c r="B116" s="168"/>
      <c r="C116" s="176"/>
      <c r="D116" s="172" t="s">
        <v>237</v>
      </c>
      <c r="E116" s="166" t="s">
        <v>237</v>
      </c>
      <c r="F116" s="167" t="s">
        <v>237</v>
      </c>
      <c r="G116" s="172" t="s">
        <v>237</v>
      </c>
      <c r="H116" s="166" t="s">
        <v>237</v>
      </c>
      <c r="I116" s="167" t="s">
        <v>237</v>
      </c>
      <c r="J116" s="166" t="s">
        <v>226</v>
      </c>
      <c r="K116" s="166" t="s">
        <v>239</v>
      </c>
      <c r="L116" s="166"/>
      <c r="M116" s="166" t="s">
        <v>231</v>
      </c>
      <c r="N116" s="167" t="s">
        <v>240</v>
      </c>
      <c r="O116" s="166"/>
      <c r="P116" s="166" t="s">
        <v>239</v>
      </c>
      <c r="Q116" s="166"/>
      <c r="R116" s="166" t="s">
        <v>231</v>
      </c>
      <c r="S116" s="167" t="s">
        <v>240</v>
      </c>
      <c r="T116" s="172" t="s">
        <v>241</v>
      </c>
      <c r="U116" s="70" t="s">
        <v>294</v>
      </c>
      <c r="V116" s="167" t="s">
        <v>242</v>
      </c>
    </row>
    <row r="117" spans="2:26" ht="12" hidden="1" thickBot="1" x14ac:dyDescent="0.25">
      <c r="B117" s="173" t="s">
        <v>3</v>
      </c>
      <c r="C117" s="175" t="s">
        <v>1</v>
      </c>
      <c r="D117" s="173" t="s">
        <v>243</v>
      </c>
      <c r="E117" s="174" t="s">
        <v>243</v>
      </c>
      <c r="F117" s="175" t="s">
        <v>243</v>
      </c>
      <c r="G117" s="173" t="s">
        <v>243</v>
      </c>
      <c r="H117" s="174" t="s">
        <v>243</v>
      </c>
      <c r="I117" s="175" t="s">
        <v>243</v>
      </c>
      <c r="J117" s="174" t="s">
        <v>244</v>
      </c>
      <c r="K117" s="174" t="s">
        <v>246</v>
      </c>
      <c r="L117" s="174"/>
      <c r="M117" s="174" t="s">
        <v>4</v>
      </c>
      <c r="N117" s="175" t="s">
        <v>247</v>
      </c>
      <c r="O117" s="174"/>
      <c r="P117" s="174" t="s">
        <v>246</v>
      </c>
      <c r="Q117" s="174"/>
      <c r="R117" s="174" t="s">
        <v>4</v>
      </c>
      <c r="S117" s="175" t="s">
        <v>247</v>
      </c>
      <c r="T117" s="173" t="s">
        <v>248</v>
      </c>
      <c r="U117" s="80" t="s">
        <v>4</v>
      </c>
      <c r="V117" s="175" t="s">
        <v>248</v>
      </c>
    </row>
    <row r="118" spans="2:26" hidden="1" x14ac:dyDescent="0.2">
      <c r="G118" s="197"/>
      <c r="H118" s="197"/>
      <c r="I118" s="197"/>
    </row>
    <row r="119" spans="2:26" x14ac:dyDescent="0.2">
      <c r="B119" s="196">
        <v>41</v>
      </c>
      <c r="C119" s="204" t="s">
        <v>74</v>
      </c>
      <c r="D119" s="197">
        <v>0</v>
      </c>
      <c r="E119" s="197">
        <v>98</v>
      </c>
      <c r="F119" s="197">
        <v>98</v>
      </c>
      <c r="G119" s="198">
        <v>0</v>
      </c>
      <c r="H119" s="198">
        <v>56</v>
      </c>
      <c r="I119" s="198">
        <v>56</v>
      </c>
      <c r="J119" s="198">
        <v>0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  <c r="Q119" s="198">
        <v>0</v>
      </c>
      <c r="R119" s="198">
        <v>0</v>
      </c>
      <c r="S119" s="198">
        <v>0</v>
      </c>
      <c r="T119" s="198">
        <v>0</v>
      </c>
      <c r="U119" s="198">
        <v>0</v>
      </c>
      <c r="V119" s="287">
        <v>0</v>
      </c>
      <c r="W119" s="267"/>
      <c r="X119" s="267"/>
      <c r="Y119" s="267"/>
      <c r="Z119" s="267"/>
    </row>
    <row r="120" spans="2:26" x14ac:dyDescent="0.2">
      <c r="B120" s="196">
        <v>42</v>
      </c>
      <c r="C120" s="204" t="s">
        <v>75</v>
      </c>
      <c r="D120" s="209">
        <v>0</v>
      </c>
      <c r="E120" s="208">
        <v>118</v>
      </c>
      <c r="F120" s="208">
        <v>118</v>
      </c>
      <c r="G120" s="209">
        <v>0</v>
      </c>
      <c r="H120" s="208">
        <v>63</v>
      </c>
      <c r="I120" s="208">
        <v>63</v>
      </c>
      <c r="J120" s="209">
        <v>0</v>
      </c>
      <c r="K120" s="209">
        <v>0</v>
      </c>
      <c r="L120" s="209">
        <v>0</v>
      </c>
      <c r="M120" s="209">
        <v>0</v>
      </c>
      <c r="N120" s="209">
        <v>0</v>
      </c>
      <c r="O120" s="209">
        <v>0</v>
      </c>
      <c r="P120" s="243">
        <v>0</v>
      </c>
      <c r="Q120" s="243">
        <v>0</v>
      </c>
      <c r="R120" s="243">
        <v>0</v>
      </c>
      <c r="S120" s="243">
        <v>0</v>
      </c>
      <c r="T120" s="209">
        <v>0</v>
      </c>
      <c r="U120" s="209">
        <v>0</v>
      </c>
      <c r="V120" s="209">
        <v>0</v>
      </c>
      <c r="W120" s="267"/>
      <c r="X120" s="267"/>
      <c r="Y120" s="267"/>
      <c r="Z120" s="267"/>
    </row>
    <row r="121" spans="2:26" x14ac:dyDescent="0.2">
      <c r="B121" s="196">
        <v>43</v>
      </c>
      <c r="C121" s="204" t="s">
        <v>76</v>
      </c>
      <c r="D121" s="209">
        <v>0</v>
      </c>
      <c r="E121" s="208">
        <v>110</v>
      </c>
      <c r="F121" s="208">
        <v>110</v>
      </c>
      <c r="G121" s="209">
        <v>0</v>
      </c>
      <c r="H121" s="208">
        <v>57</v>
      </c>
      <c r="I121" s="208">
        <v>57</v>
      </c>
      <c r="J121" s="209">
        <v>0</v>
      </c>
      <c r="K121" s="209">
        <v>0</v>
      </c>
      <c r="L121" s="209">
        <v>0</v>
      </c>
      <c r="M121" s="209">
        <v>0</v>
      </c>
      <c r="N121" s="209">
        <v>0</v>
      </c>
      <c r="O121" s="209">
        <v>0</v>
      </c>
      <c r="P121" s="243">
        <v>0</v>
      </c>
      <c r="Q121" s="243">
        <v>0</v>
      </c>
      <c r="R121" s="243">
        <v>0</v>
      </c>
      <c r="S121" s="243">
        <v>0</v>
      </c>
      <c r="T121" s="209">
        <v>0</v>
      </c>
      <c r="U121" s="209">
        <v>0</v>
      </c>
      <c r="V121" s="209">
        <v>0</v>
      </c>
      <c r="W121" s="267"/>
      <c r="X121" s="267"/>
      <c r="Y121" s="267"/>
      <c r="Z121" s="267"/>
    </row>
    <row r="122" spans="2:26" x14ac:dyDescent="0.2">
      <c r="B122" s="196">
        <v>44</v>
      </c>
      <c r="C122" s="204" t="s">
        <v>77</v>
      </c>
      <c r="D122" s="209">
        <v>0</v>
      </c>
      <c r="E122" s="208">
        <v>46</v>
      </c>
      <c r="F122" s="208">
        <v>46</v>
      </c>
      <c r="G122" s="209">
        <v>0</v>
      </c>
      <c r="H122" s="208">
        <v>29</v>
      </c>
      <c r="I122" s="208">
        <v>29</v>
      </c>
      <c r="J122" s="209">
        <v>0</v>
      </c>
      <c r="K122" s="209">
        <v>0</v>
      </c>
      <c r="L122" s="209">
        <v>0</v>
      </c>
      <c r="M122" s="209">
        <v>0</v>
      </c>
      <c r="N122" s="209">
        <v>0</v>
      </c>
      <c r="O122" s="209">
        <v>0</v>
      </c>
      <c r="P122" s="243">
        <v>0</v>
      </c>
      <c r="Q122" s="243">
        <v>0</v>
      </c>
      <c r="R122" s="243">
        <v>0</v>
      </c>
      <c r="S122" s="243">
        <v>0</v>
      </c>
      <c r="T122" s="209">
        <v>0</v>
      </c>
      <c r="U122" s="209">
        <v>0</v>
      </c>
      <c r="V122" s="209">
        <v>0</v>
      </c>
      <c r="W122" s="267"/>
      <c r="X122" s="267"/>
      <c r="Y122" s="267"/>
      <c r="Z122" s="267"/>
    </row>
    <row r="123" spans="2:26" x14ac:dyDescent="0.2">
      <c r="B123" s="196">
        <v>45</v>
      </c>
      <c r="C123" s="204" t="s">
        <v>78</v>
      </c>
      <c r="D123" s="209">
        <v>0</v>
      </c>
      <c r="E123" s="208">
        <v>78</v>
      </c>
      <c r="F123" s="208">
        <v>78</v>
      </c>
      <c r="G123" s="209">
        <v>0</v>
      </c>
      <c r="H123" s="208">
        <v>46</v>
      </c>
      <c r="I123" s="208">
        <v>46</v>
      </c>
      <c r="J123" s="209">
        <v>0</v>
      </c>
      <c r="K123" s="209">
        <v>0</v>
      </c>
      <c r="L123" s="209">
        <v>0</v>
      </c>
      <c r="M123" s="209">
        <v>0</v>
      </c>
      <c r="N123" s="209">
        <v>0</v>
      </c>
      <c r="O123" s="209">
        <v>0</v>
      </c>
      <c r="P123" s="243">
        <v>0</v>
      </c>
      <c r="Q123" s="243">
        <v>0</v>
      </c>
      <c r="R123" s="243">
        <v>0</v>
      </c>
      <c r="S123" s="243">
        <v>0</v>
      </c>
      <c r="T123" s="209">
        <v>0</v>
      </c>
      <c r="U123" s="209">
        <v>0</v>
      </c>
      <c r="V123" s="209">
        <v>0</v>
      </c>
      <c r="W123" s="267"/>
      <c r="X123" s="267"/>
      <c r="Y123" s="267"/>
      <c r="Z123" s="267"/>
    </row>
    <row r="124" spans="2:26" x14ac:dyDescent="0.2">
      <c r="B124" s="196">
        <v>46</v>
      </c>
      <c r="C124" s="204" t="s">
        <v>79</v>
      </c>
      <c r="D124" s="209">
        <v>0</v>
      </c>
      <c r="E124" s="208">
        <v>51</v>
      </c>
      <c r="F124" s="208">
        <v>51</v>
      </c>
      <c r="G124" s="209">
        <v>0</v>
      </c>
      <c r="H124" s="208">
        <v>29</v>
      </c>
      <c r="I124" s="208">
        <v>29</v>
      </c>
      <c r="J124" s="209">
        <v>0</v>
      </c>
      <c r="K124" s="209">
        <v>0</v>
      </c>
      <c r="L124" s="209">
        <v>0</v>
      </c>
      <c r="M124" s="209">
        <v>0</v>
      </c>
      <c r="N124" s="209">
        <v>0</v>
      </c>
      <c r="O124" s="209">
        <v>0</v>
      </c>
      <c r="P124" s="243">
        <v>0</v>
      </c>
      <c r="Q124" s="243">
        <v>0</v>
      </c>
      <c r="R124" s="243">
        <v>0</v>
      </c>
      <c r="S124" s="243">
        <v>0</v>
      </c>
      <c r="T124" s="209">
        <v>0</v>
      </c>
      <c r="U124" s="209">
        <v>0</v>
      </c>
      <c r="V124" s="209">
        <v>0</v>
      </c>
      <c r="W124" s="267"/>
      <c r="X124" s="267"/>
      <c r="Y124" s="267"/>
      <c r="Z124" s="267"/>
    </row>
    <row r="125" spans="2:26" x14ac:dyDescent="0.2">
      <c r="B125" s="196">
        <v>47</v>
      </c>
      <c r="C125" s="204" t="s">
        <v>80</v>
      </c>
      <c r="D125" s="209">
        <v>0</v>
      </c>
      <c r="E125" s="208">
        <v>412</v>
      </c>
      <c r="F125" s="208">
        <v>412</v>
      </c>
      <c r="G125" s="209">
        <v>0</v>
      </c>
      <c r="H125" s="208">
        <v>247</v>
      </c>
      <c r="I125" s="208">
        <v>247</v>
      </c>
      <c r="J125" s="209">
        <v>0</v>
      </c>
      <c r="K125" s="209">
        <v>0</v>
      </c>
      <c r="L125" s="209">
        <v>0</v>
      </c>
      <c r="M125" s="209">
        <v>0</v>
      </c>
      <c r="N125" s="209">
        <v>0</v>
      </c>
      <c r="O125" s="209">
        <v>0</v>
      </c>
      <c r="P125" s="243">
        <v>0</v>
      </c>
      <c r="Q125" s="243">
        <v>0</v>
      </c>
      <c r="R125" s="243">
        <v>0</v>
      </c>
      <c r="S125" s="243">
        <v>0</v>
      </c>
      <c r="T125" s="209">
        <v>0</v>
      </c>
      <c r="U125" s="209">
        <v>0</v>
      </c>
      <c r="V125" s="209">
        <v>0</v>
      </c>
      <c r="W125" s="267"/>
      <c r="X125" s="267"/>
      <c r="Y125" s="267"/>
      <c r="Z125" s="267"/>
    </row>
    <row r="126" spans="2:26" x14ac:dyDescent="0.2">
      <c r="B126" s="196">
        <v>48</v>
      </c>
      <c r="C126" s="204" t="s">
        <v>81</v>
      </c>
      <c r="D126" s="209">
        <v>0</v>
      </c>
      <c r="E126" s="208">
        <v>95</v>
      </c>
      <c r="F126" s="208">
        <v>95</v>
      </c>
      <c r="G126" s="209">
        <v>0</v>
      </c>
      <c r="H126" s="208">
        <v>52</v>
      </c>
      <c r="I126" s="208">
        <v>52</v>
      </c>
      <c r="J126" s="209">
        <v>0</v>
      </c>
      <c r="K126" s="209">
        <v>0</v>
      </c>
      <c r="L126" s="209">
        <v>0</v>
      </c>
      <c r="M126" s="209">
        <v>0</v>
      </c>
      <c r="N126" s="209">
        <v>0</v>
      </c>
      <c r="O126" s="209">
        <v>0</v>
      </c>
      <c r="P126" s="243">
        <v>0</v>
      </c>
      <c r="Q126" s="243">
        <v>0</v>
      </c>
      <c r="R126" s="243">
        <v>0</v>
      </c>
      <c r="S126" s="243">
        <v>0</v>
      </c>
      <c r="T126" s="209">
        <v>0</v>
      </c>
      <c r="U126" s="209">
        <v>0</v>
      </c>
      <c r="V126" s="209">
        <v>0</v>
      </c>
      <c r="W126" s="267"/>
      <c r="X126" s="267"/>
      <c r="Y126" s="267"/>
      <c r="Z126" s="267"/>
    </row>
    <row r="127" spans="2:26" x14ac:dyDescent="0.2">
      <c r="B127" s="196">
        <v>49</v>
      </c>
      <c r="C127" s="204" t="s">
        <v>82</v>
      </c>
      <c r="D127" s="209">
        <v>0</v>
      </c>
      <c r="E127" s="208">
        <v>76</v>
      </c>
      <c r="F127" s="208">
        <v>76</v>
      </c>
      <c r="G127" s="209">
        <v>0</v>
      </c>
      <c r="H127" s="208">
        <v>44</v>
      </c>
      <c r="I127" s="208">
        <v>44</v>
      </c>
      <c r="J127" s="209">
        <v>0</v>
      </c>
      <c r="K127" s="209">
        <v>0</v>
      </c>
      <c r="L127" s="209">
        <v>0</v>
      </c>
      <c r="M127" s="209">
        <v>0</v>
      </c>
      <c r="N127" s="209">
        <v>0</v>
      </c>
      <c r="O127" s="209">
        <v>0</v>
      </c>
      <c r="P127" s="243">
        <v>0</v>
      </c>
      <c r="Q127" s="243">
        <v>0</v>
      </c>
      <c r="R127" s="243">
        <v>0</v>
      </c>
      <c r="S127" s="243">
        <v>0</v>
      </c>
      <c r="T127" s="209">
        <v>0</v>
      </c>
      <c r="U127" s="209">
        <v>0</v>
      </c>
      <c r="V127" s="209">
        <v>0</v>
      </c>
      <c r="W127" s="267"/>
      <c r="X127" s="267"/>
      <c r="Y127" s="267"/>
      <c r="Z127" s="267"/>
    </row>
    <row r="128" spans="2:26" x14ac:dyDescent="0.2">
      <c r="B128" s="196">
        <v>50</v>
      </c>
      <c r="C128" s="204" t="s">
        <v>83</v>
      </c>
      <c r="D128" s="209">
        <v>0</v>
      </c>
      <c r="E128" s="208">
        <v>74</v>
      </c>
      <c r="F128" s="208">
        <v>74</v>
      </c>
      <c r="G128" s="209">
        <v>0</v>
      </c>
      <c r="H128" s="208">
        <v>39</v>
      </c>
      <c r="I128" s="208">
        <v>39</v>
      </c>
      <c r="J128" s="209">
        <v>0</v>
      </c>
      <c r="K128" s="209">
        <v>0</v>
      </c>
      <c r="L128" s="209">
        <v>0</v>
      </c>
      <c r="M128" s="209">
        <v>0</v>
      </c>
      <c r="N128" s="209">
        <v>0</v>
      </c>
      <c r="O128" s="209">
        <v>0</v>
      </c>
      <c r="P128" s="243">
        <v>0</v>
      </c>
      <c r="Q128" s="243">
        <v>0</v>
      </c>
      <c r="R128" s="243">
        <v>0</v>
      </c>
      <c r="S128" s="243">
        <v>0</v>
      </c>
      <c r="T128" s="209">
        <v>0</v>
      </c>
      <c r="U128" s="209">
        <v>0</v>
      </c>
      <c r="V128" s="209">
        <v>0</v>
      </c>
      <c r="W128" s="267"/>
      <c r="X128" s="267"/>
      <c r="Y128" s="267"/>
      <c r="Z128" s="267"/>
    </row>
    <row r="129" spans="2:26" x14ac:dyDescent="0.2">
      <c r="B129" s="196">
        <v>51</v>
      </c>
      <c r="C129" s="204" t="s">
        <v>84</v>
      </c>
      <c r="D129" s="209">
        <v>0</v>
      </c>
      <c r="E129" s="208">
        <v>196</v>
      </c>
      <c r="F129" s="208">
        <v>196</v>
      </c>
      <c r="G129" s="209">
        <v>0</v>
      </c>
      <c r="H129" s="208">
        <v>120</v>
      </c>
      <c r="I129" s="208">
        <v>120</v>
      </c>
      <c r="J129" s="209">
        <v>0</v>
      </c>
      <c r="K129" s="209">
        <v>0</v>
      </c>
      <c r="L129" s="209">
        <v>0</v>
      </c>
      <c r="M129" s="209">
        <v>0</v>
      </c>
      <c r="N129" s="209">
        <v>0</v>
      </c>
      <c r="O129" s="209">
        <v>0</v>
      </c>
      <c r="P129" s="243">
        <v>0</v>
      </c>
      <c r="Q129" s="243">
        <v>0</v>
      </c>
      <c r="R129" s="243">
        <v>0</v>
      </c>
      <c r="S129" s="243">
        <v>0</v>
      </c>
      <c r="T129" s="209">
        <v>0</v>
      </c>
      <c r="U129" s="209">
        <v>0</v>
      </c>
      <c r="V129" s="209">
        <v>0</v>
      </c>
      <c r="W129" s="267"/>
      <c r="X129" s="267"/>
      <c r="Y129" s="267"/>
      <c r="Z129" s="267"/>
    </row>
    <row r="130" spans="2:26" x14ac:dyDescent="0.2">
      <c r="B130" s="196">
        <v>52</v>
      </c>
      <c r="C130" s="204" t="s">
        <v>85</v>
      </c>
      <c r="D130" s="209">
        <v>0</v>
      </c>
      <c r="E130" s="208">
        <v>59</v>
      </c>
      <c r="F130" s="208">
        <v>59</v>
      </c>
      <c r="G130" s="209">
        <v>0</v>
      </c>
      <c r="H130" s="208">
        <v>34</v>
      </c>
      <c r="I130" s="208">
        <v>34</v>
      </c>
      <c r="J130" s="209">
        <v>0</v>
      </c>
      <c r="K130" s="209">
        <v>0</v>
      </c>
      <c r="L130" s="209">
        <v>0</v>
      </c>
      <c r="M130" s="209">
        <v>0</v>
      </c>
      <c r="N130" s="209">
        <v>0</v>
      </c>
      <c r="O130" s="209">
        <v>0</v>
      </c>
      <c r="P130" s="243">
        <v>0</v>
      </c>
      <c r="Q130" s="243">
        <v>0</v>
      </c>
      <c r="R130" s="243">
        <v>0</v>
      </c>
      <c r="S130" s="243">
        <v>0</v>
      </c>
      <c r="T130" s="209">
        <v>0</v>
      </c>
      <c r="U130" s="209">
        <v>0</v>
      </c>
      <c r="V130" s="209">
        <v>0</v>
      </c>
      <c r="W130" s="267"/>
      <c r="X130" s="267"/>
      <c r="Y130" s="267"/>
      <c r="Z130" s="267"/>
    </row>
    <row r="131" spans="2:26" x14ac:dyDescent="0.2">
      <c r="B131" s="196">
        <v>53</v>
      </c>
      <c r="C131" s="204" t="s">
        <v>86</v>
      </c>
      <c r="D131" s="209">
        <v>0</v>
      </c>
      <c r="E131" s="208">
        <v>25</v>
      </c>
      <c r="F131" s="208">
        <v>25</v>
      </c>
      <c r="G131" s="209">
        <v>0</v>
      </c>
      <c r="H131" s="208">
        <v>14</v>
      </c>
      <c r="I131" s="208">
        <v>14</v>
      </c>
      <c r="J131" s="209">
        <v>0</v>
      </c>
      <c r="K131" s="209">
        <v>0</v>
      </c>
      <c r="L131" s="209">
        <v>0</v>
      </c>
      <c r="M131" s="209">
        <v>0</v>
      </c>
      <c r="N131" s="209">
        <v>0</v>
      </c>
      <c r="O131" s="209">
        <v>0</v>
      </c>
      <c r="P131" s="243">
        <v>0</v>
      </c>
      <c r="Q131" s="243">
        <v>0</v>
      </c>
      <c r="R131" s="243">
        <v>0</v>
      </c>
      <c r="S131" s="243">
        <v>0</v>
      </c>
      <c r="T131" s="209">
        <v>0</v>
      </c>
      <c r="U131" s="209">
        <v>0</v>
      </c>
      <c r="V131" s="209">
        <v>0</v>
      </c>
      <c r="W131" s="267"/>
      <c r="X131" s="267"/>
      <c r="Y131" s="267"/>
      <c r="Z131" s="267"/>
    </row>
    <row r="132" spans="2:26" x14ac:dyDescent="0.2">
      <c r="B132" s="196">
        <v>54</v>
      </c>
      <c r="C132" s="204" t="s">
        <v>87</v>
      </c>
      <c r="D132" s="209">
        <v>0</v>
      </c>
      <c r="E132" s="208">
        <v>191</v>
      </c>
      <c r="F132" s="208">
        <v>191</v>
      </c>
      <c r="G132" s="209">
        <v>0</v>
      </c>
      <c r="H132" s="208">
        <v>102</v>
      </c>
      <c r="I132" s="208">
        <v>102</v>
      </c>
      <c r="J132" s="209">
        <v>0</v>
      </c>
      <c r="K132" s="209">
        <v>0</v>
      </c>
      <c r="L132" s="209">
        <v>0</v>
      </c>
      <c r="M132" s="209">
        <v>0</v>
      </c>
      <c r="N132" s="209">
        <v>0</v>
      </c>
      <c r="O132" s="209">
        <v>0</v>
      </c>
      <c r="P132" s="243">
        <v>0</v>
      </c>
      <c r="Q132" s="243">
        <v>0</v>
      </c>
      <c r="R132" s="243">
        <v>0</v>
      </c>
      <c r="S132" s="243">
        <v>0</v>
      </c>
      <c r="T132" s="209">
        <v>0</v>
      </c>
      <c r="U132" s="209">
        <v>0</v>
      </c>
      <c r="V132" s="209">
        <v>0</v>
      </c>
      <c r="W132" s="267"/>
      <c r="X132" s="267"/>
      <c r="Y132" s="267"/>
      <c r="Z132" s="267"/>
    </row>
    <row r="133" spans="2:26" x14ac:dyDescent="0.2">
      <c r="B133" s="196">
        <v>55</v>
      </c>
      <c r="C133" s="204" t="s">
        <v>88</v>
      </c>
      <c r="D133" s="209">
        <v>0</v>
      </c>
      <c r="E133" s="208">
        <v>63</v>
      </c>
      <c r="F133" s="208">
        <v>63</v>
      </c>
      <c r="G133" s="209">
        <v>0</v>
      </c>
      <c r="H133" s="208">
        <v>34</v>
      </c>
      <c r="I133" s="208">
        <v>34</v>
      </c>
      <c r="J133" s="209">
        <v>0</v>
      </c>
      <c r="K133" s="209">
        <v>0</v>
      </c>
      <c r="L133" s="209">
        <v>0</v>
      </c>
      <c r="M133" s="209">
        <v>0</v>
      </c>
      <c r="N133" s="209">
        <v>0</v>
      </c>
      <c r="O133" s="209">
        <v>0</v>
      </c>
      <c r="P133" s="243">
        <v>0</v>
      </c>
      <c r="Q133" s="243">
        <v>0</v>
      </c>
      <c r="R133" s="243">
        <v>0</v>
      </c>
      <c r="S133" s="243">
        <v>0</v>
      </c>
      <c r="T133" s="209">
        <v>0</v>
      </c>
      <c r="U133" s="209">
        <v>0</v>
      </c>
      <c r="V133" s="209">
        <v>0</v>
      </c>
      <c r="W133" s="267"/>
      <c r="X133" s="267"/>
      <c r="Y133" s="267"/>
      <c r="Z133" s="267"/>
    </row>
    <row r="134" spans="2:26" x14ac:dyDescent="0.2">
      <c r="B134" s="196">
        <v>56</v>
      </c>
      <c r="C134" s="204" t="s">
        <v>89</v>
      </c>
      <c r="D134" s="209">
        <v>0</v>
      </c>
      <c r="E134" s="208">
        <v>3805</v>
      </c>
      <c r="F134" s="208">
        <v>3805</v>
      </c>
      <c r="G134" s="209">
        <v>0</v>
      </c>
      <c r="H134" s="208">
        <v>2410</v>
      </c>
      <c r="I134" s="208">
        <v>2410</v>
      </c>
      <c r="J134" s="209">
        <v>0</v>
      </c>
      <c r="K134" s="209">
        <v>0</v>
      </c>
      <c r="L134" s="209">
        <v>0</v>
      </c>
      <c r="M134" s="209">
        <v>0</v>
      </c>
      <c r="N134" s="209">
        <v>0</v>
      </c>
      <c r="O134" s="209">
        <v>0</v>
      </c>
      <c r="P134" s="243">
        <v>0</v>
      </c>
      <c r="Q134" s="243">
        <v>0</v>
      </c>
      <c r="R134" s="243">
        <v>0</v>
      </c>
      <c r="S134" s="243">
        <v>0</v>
      </c>
      <c r="T134" s="209">
        <v>0</v>
      </c>
      <c r="U134" s="209">
        <v>0</v>
      </c>
      <c r="V134" s="209">
        <v>0</v>
      </c>
      <c r="W134" s="267"/>
      <c r="X134" s="267"/>
      <c r="Y134" s="267"/>
      <c r="Z134" s="267"/>
    </row>
    <row r="135" spans="2:26" x14ac:dyDescent="0.2">
      <c r="B135" s="196">
        <v>57</v>
      </c>
      <c r="C135" s="204" t="s">
        <v>90</v>
      </c>
      <c r="D135" s="209">
        <v>0</v>
      </c>
      <c r="E135" s="208">
        <v>224</v>
      </c>
      <c r="F135" s="208">
        <v>224</v>
      </c>
      <c r="G135" s="209">
        <v>0</v>
      </c>
      <c r="H135" s="208">
        <v>148</v>
      </c>
      <c r="I135" s="208">
        <v>148</v>
      </c>
      <c r="J135" s="209">
        <v>0</v>
      </c>
      <c r="K135" s="209">
        <v>0</v>
      </c>
      <c r="L135" s="209">
        <v>0</v>
      </c>
      <c r="M135" s="209">
        <v>0</v>
      </c>
      <c r="N135" s="209">
        <v>0</v>
      </c>
      <c r="O135" s="209">
        <v>0</v>
      </c>
      <c r="P135" s="243">
        <v>0</v>
      </c>
      <c r="Q135" s="243">
        <v>0</v>
      </c>
      <c r="R135" s="243">
        <v>0</v>
      </c>
      <c r="S135" s="243">
        <v>0</v>
      </c>
      <c r="T135" s="209">
        <v>0</v>
      </c>
      <c r="U135" s="209">
        <v>0</v>
      </c>
      <c r="V135" s="209">
        <v>0</v>
      </c>
      <c r="W135" s="267"/>
      <c r="X135" s="267"/>
      <c r="Y135" s="267"/>
      <c r="Z135" s="267"/>
    </row>
    <row r="136" spans="2:26" x14ac:dyDescent="0.2">
      <c r="B136" s="196">
        <v>58</v>
      </c>
      <c r="C136" s="204" t="s">
        <v>91</v>
      </c>
      <c r="D136" s="209">
        <v>0</v>
      </c>
      <c r="E136" s="208">
        <v>106</v>
      </c>
      <c r="F136" s="208">
        <v>106</v>
      </c>
      <c r="G136" s="209">
        <v>0</v>
      </c>
      <c r="H136" s="208">
        <v>57</v>
      </c>
      <c r="I136" s="208">
        <v>57</v>
      </c>
      <c r="J136" s="209">
        <v>0</v>
      </c>
      <c r="K136" s="209">
        <v>0</v>
      </c>
      <c r="L136" s="209">
        <v>0</v>
      </c>
      <c r="M136" s="209">
        <v>0</v>
      </c>
      <c r="N136" s="209">
        <v>0</v>
      </c>
      <c r="O136" s="209">
        <v>0</v>
      </c>
      <c r="P136" s="243">
        <v>0</v>
      </c>
      <c r="Q136" s="243">
        <v>0</v>
      </c>
      <c r="R136" s="243">
        <v>0</v>
      </c>
      <c r="S136" s="243">
        <v>0</v>
      </c>
      <c r="T136" s="209">
        <v>0</v>
      </c>
      <c r="U136" s="209">
        <v>0</v>
      </c>
      <c r="V136" s="209">
        <v>0</v>
      </c>
      <c r="W136" s="267"/>
      <c r="X136" s="267"/>
      <c r="Y136" s="267"/>
      <c r="Z136" s="267"/>
    </row>
    <row r="137" spans="2:26" x14ac:dyDescent="0.2">
      <c r="B137" s="196">
        <v>59</v>
      </c>
      <c r="C137" s="204" t="s">
        <v>92</v>
      </c>
      <c r="D137" s="209">
        <v>0</v>
      </c>
      <c r="E137" s="208">
        <v>400</v>
      </c>
      <c r="F137" s="208">
        <v>400</v>
      </c>
      <c r="G137" s="209">
        <v>0</v>
      </c>
      <c r="H137" s="208">
        <v>241</v>
      </c>
      <c r="I137" s="208">
        <v>241</v>
      </c>
      <c r="J137" s="209">
        <v>0</v>
      </c>
      <c r="K137" s="209">
        <v>0</v>
      </c>
      <c r="L137" s="209">
        <v>0</v>
      </c>
      <c r="M137" s="209">
        <v>0</v>
      </c>
      <c r="N137" s="209">
        <v>0</v>
      </c>
      <c r="O137" s="209">
        <v>0</v>
      </c>
      <c r="P137" s="243">
        <v>0</v>
      </c>
      <c r="Q137" s="243">
        <v>0</v>
      </c>
      <c r="R137" s="243">
        <v>0</v>
      </c>
      <c r="S137" s="243">
        <v>0</v>
      </c>
      <c r="T137" s="209">
        <v>0</v>
      </c>
      <c r="U137" s="209">
        <v>0</v>
      </c>
      <c r="V137" s="209">
        <v>0</v>
      </c>
      <c r="W137" s="267"/>
      <c r="X137" s="267"/>
      <c r="Y137" s="267"/>
      <c r="Z137" s="267"/>
    </row>
    <row r="138" spans="2:26" x14ac:dyDescent="0.2">
      <c r="B138" s="196">
        <v>60</v>
      </c>
      <c r="C138" s="204" t="s">
        <v>276</v>
      </c>
      <c r="D138" s="209">
        <v>0</v>
      </c>
      <c r="E138" s="208">
        <v>65</v>
      </c>
      <c r="F138" s="208">
        <v>65</v>
      </c>
      <c r="G138" s="209">
        <v>0</v>
      </c>
      <c r="H138" s="208">
        <v>36</v>
      </c>
      <c r="I138" s="208">
        <v>36</v>
      </c>
      <c r="J138" s="209">
        <v>0</v>
      </c>
      <c r="K138" s="209">
        <v>0</v>
      </c>
      <c r="L138" s="209">
        <v>0</v>
      </c>
      <c r="M138" s="209">
        <v>0</v>
      </c>
      <c r="N138" s="209">
        <v>0</v>
      </c>
      <c r="O138" s="209">
        <v>0</v>
      </c>
      <c r="P138" s="243">
        <v>0</v>
      </c>
      <c r="Q138" s="243">
        <v>0</v>
      </c>
      <c r="R138" s="243">
        <v>0</v>
      </c>
      <c r="S138" s="243">
        <v>0</v>
      </c>
      <c r="T138" s="209">
        <v>0</v>
      </c>
      <c r="U138" s="209">
        <v>0</v>
      </c>
      <c r="V138" s="209">
        <v>0</v>
      </c>
      <c r="W138" s="267"/>
      <c r="X138" s="267"/>
      <c r="Y138" s="267"/>
      <c r="Z138" s="267"/>
    </row>
    <row r="139" spans="2:26" x14ac:dyDescent="0.2">
      <c r="B139" s="196">
        <v>61</v>
      </c>
      <c r="C139" s="204" t="s">
        <v>93</v>
      </c>
      <c r="D139" s="209">
        <v>0</v>
      </c>
      <c r="E139" s="208">
        <v>120</v>
      </c>
      <c r="F139" s="208">
        <v>120</v>
      </c>
      <c r="G139" s="209">
        <v>0</v>
      </c>
      <c r="H139" s="208">
        <v>70</v>
      </c>
      <c r="I139" s="208">
        <v>70</v>
      </c>
      <c r="J139" s="209">
        <v>0</v>
      </c>
      <c r="K139" s="209">
        <v>0</v>
      </c>
      <c r="L139" s="209">
        <v>0</v>
      </c>
      <c r="M139" s="209">
        <v>0</v>
      </c>
      <c r="N139" s="209">
        <v>0</v>
      </c>
      <c r="O139" s="209">
        <v>0</v>
      </c>
      <c r="P139" s="243">
        <v>0</v>
      </c>
      <c r="Q139" s="243">
        <v>0</v>
      </c>
      <c r="R139" s="243">
        <v>0</v>
      </c>
      <c r="S139" s="243">
        <v>0</v>
      </c>
      <c r="T139" s="209">
        <v>0</v>
      </c>
      <c r="U139" s="209">
        <v>0</v>
      </c>
      <c r="V139" s="209">
        <v>0</v>
      </c>
      <c r="W139" s="267"/>
      <c r="X139" s="267"/>
      <c r="Y139" s="267"/>
      <c r="Z139" s="267"/>
    </row>
    <row r="140" spans="2:26" x14ac:dyDescent="0.2">
      <c r="B140" s="196">
        <v>62</v>
      </c>
      <c r="C140" s="204" t="s">
        <v>94</v>
      </c>
      <c r="D140" s="209">
        <v>0</v>
      </c>
      <c r="E140" s="208">
        <v>71</v>
      </c>
      <c r="F140" s="208">
        <v>71</v>
      </c>
      <c r="G140" s="209">
        <v>0</v>
      </c>
      <c r="H140" s="208">
        <v>40</v>
      </c>
      <c r="I140" s="208">
        <v>40</v>
      </c>
      <c r="J140" s="209">
        <v>0</v>
      </c>
      <c r="K140" s="209">
        <v>0</v>
      </c>
      <c r="L140" s="209">
        <v>0</v>
      </c>
      <c r="M140" s="209">
        <v>0</v>
      </c>
      <c r="N140" s="209">
        <v>0</v>
      </c>
      <c r="O140" s="209">
        <v>0</v>
      </c>
      <c r="P140" s="243">
        <v>0</v>
      </c>
      <c r="Q140" s="243">
        <v>0</v>
      </c>
      <c r="R140" s="243">
        <v>0</v>
      </c>
      <c r="S140" s="243">
        <v>0</v>
      </c>
      <c r="T140" s="209">
        <v>0</v>
      </c>
      <c r="U140" s="209">
        <v>0</v>
      </c>
      <c r="V140" s="209">
        <v>0</v>
      </c>
      <c r="W140" s="267"/>
      <c r="X140" s="267"/>
      <c r="Y140" s="267"/>
      <c r="Z140" s="267"/>
    </row>
    <row r="141" spans="2:26" x14ac:dyDescent="0.2">
      <c r="B141" s="196">
        <v>63</v>
      </c>
      <c r="C141" s="204" t="s">
        <v>95</v>
      </c>
      <c r="D141" s="209">
        <v>0</v>
      </c>
      <c r="E141" s="208">
        <v>236</v>
      </c>
      <c r="F141" s="208">
        <v>236</v>
      </c>
      <c r="G141" s="209">
        <v>0</v>
      </c>
      <c r="H141" s="208">
        <v>137</v>
      </c>
      <c r="I141" s="208">
        <v>137</v>
      </c>
      <c r="J141" s="209">
        <v>0</v>
      </c>
      <c r="K141" s="209">
        <v>0</v>
      </c>
      <c r="L141" s="209">
        <v>0</v>
      </c>
      <c r="M141" s="209">
        <v>0</v>
      </c>
      <c r="N141" s="209">
        <v>0</v>
      </c>
      <c r="O141" s="209">
        <v>0</v>
      </c>
      <c r="P141" s="243">
        <v>0</v>
      </c>
      <c r="Q141" s="243">
        <v>0</v>
      </c>
      <c r="R141" s="243">
        <v>0</v>
      </c>
      <c r="S141" s="243">
        <v>0</v>
      </c>
      <c r="T141" s="209">
        <v>0</v>
      </c>
      <c r="U141" s="209">
        <v>0</v>
      </c>
      <c r="V141" s="209">
        <v>0</v>
      </c>
      <c r="W141" s="267"/>
      <c r="X141" s="267"/>
      <c r="Y141" s="267"/>
      <c r="Z141" s="267"/>
    </row>
    <row r="142" spans="2:26" x14ac:dyDescent="0.2">
      <c r="B142" s="196">
        <v>64</v>
      </c>
      <c r="C142" s="204" t="s">
        <v>96</v>
      </c>
      <c r="D142" s="209">
        <v>0</v>
      </c>
      <c r="E142" s="208">
        <v>70</v>
      </c>
      <c r="F142" s="208">
        <v>70</v>
      </c>
      <c r="G142" s="209">
        <v>0</v>
      </c>
      <c r="H142" s="208">
        <v>42</v>
      </c>
      <c r="I142" s="208">
        <v>42</v>
      </c>
      <c r="J142" s="209">
        <v>0</v>
      </c>
      <c r="K142" s="209">
        <v>0</v>
      </c>
      <c r="L142" s="209">
        <v>0</v>
      </c>
      <c r="M142" s="209">
        <v>0</v>
      </c>
      <c r="N142" s="209">
        <v>0</v>
      </c>
      <c r="O142" s="209">
        <v>0</v>
      </c>
      <c r="P142" s="243">
        <v>0</v>
      </c>
      <c r="Q142" s="243">
        <v>0</v>
      </c>
      <c r="R142" s="243">
        <v>0</v>
      </c>
      <c r="S142" s="243">
        <v>0</v>
      </c>
      <c r="T142" s="209">
        <v>0</v>
      </c>
      <c r="U142" s="209">
        <v>0</v>
      </c>
      <c r="V142" s="209">
        <v>0</v>
      </c>
      <c r="W142" s="267"/>
      <c r="X142" s="267"/>
      <c r="Y142" s="267"/>
      <c r="Z142" s="267"/>
    </row>
    <row r="143" spans="2:26" x14ac:dyDescent="0.2">
      <c r="B143" s="196">
        <v>65</v>
      </c>
      <c r="C143" s="204" t="s">
        <v>97</v>
      </c>
      <c r="D143" s="209">
        <v>0</v>
      </c>
      <c r="E143" s="208">
        <v>22</v>
      </c>
      <c r="F143" s="208">
        <v>22</v>
      </c>
      <c r="G143" s="209">
        <v>0</v>
      </c>
      <c r="H143" s="208">
        <v>12</v>
      </c>
      <c r="I143" s="208">
        <v>12</v>
      </c>
      <c r="J143" s="209">
        <v>0</v>
      </c>
      <c r="K143" s="209">
        <v>0</v>
      </c>
      <c r="L143" s="209">
        <v>0</v>
      </c>
      <c r="M143" s="209">
        <v>0</v>
      </c>
      <c r="N143" s="209">
        <v>0</v>
      </c>
      <c r="O143" s="209">
        <v>0</v>
      </c>
      <c r="P143" s="243">
        <v>0</v>
      </c>
      <c r="Q143" s="243">
        <v>0</v>
      </c>
      <c r="R143" s="243">
        <v>0</v>
      </c>
      <c r="S143" s="243">
        <v>0</v>
      </c>
      <c r="T143" s="209">
        <v>0</v>
      </c>
      <c r="U143" s="209">
        <v>0</v>
      </c>
      <c r="V143" s="209">
        <v>0</v>
      </c>
      <c r="W143" s="267"/>
      <c r="X143" s="267"/>
      <c r="Y143" s="267"/>
      <c r="Z143" s="267"/>
    </row>
    <row r="144" spans="2:26" x14ac:dyDescent="0.2">
      <c r="B144" s="196">
        <v>66</v>
      </c>
      <c r="C144" s="204" t="s">
        <v>98</v>
      </c>
      <c r="D144" s="209">
        <v>0</v>
      </c>
      <c r="E144" s="208">
        <v>48</v>
      </c>
      <c r="F144" s="208">
        <v>48</v>
      </c>
      <c r="G144" s="209">
        <v>0</v>
      </c>
      <c r="H144" s="208">
        <v>26</v>
      </c>
      <c r="I144" s="208">
        <v>26</v>
      </c>
      <c r="J144" s="209">
        <v>0</v>
      </c>
      <c r="K144" s="209">
        <v>0</v>
      </c>
      <c r="L144" s="209">
        <v>0</v>
      </c>
      <c r="M144" s="209">
        <v>0</v>
      </c>
      <c r="N144" s="209">
        <v>0</v>
      </c>
      <c r="O144" s="209">
        <v>0</v>
      </c>
      <c r="P144" s="243">
        <v>0</v>
      </c>
      <c r="Q144" s="243">
        <v>0</v>
      </c>
      <c r="R144" s="243">
        <v>0</v>
      </c>
      <c r="S144" s="243">
        <v>0</v>
      </c>
      <c r="T144" s="209">
        <v>0</v>
      </c>
      <c r="U144" s="209">
        <v>0</v>
      </c>
      <c r="V144" s="209">
        <v>0</v>
      </c>
      <c r="W144" s="267"/>
      <c r="X144" s="267"/>
      <c r="Y144" s="267"/>
      <c r="Z144" s="267"/>
    </row>
    <row r="145" spans="2:26" x14ac:dyDescent="0.2">
      <c r="B145" s="196">
        <v>67</v>
      </c>
      <c r="C145" s="204" t="s">
        <v>99</v>
      </c>
      <c r="D145" s="209">
        <v>0</v>
      </c>
      <c r="E145" s="208">
        <v>87</v>
      </c>
      <c r="F145" s="208">
        <v>87</v>
      </c>
      <c r="G145" s="209">
        <v>0</v>
      </c>
      <c r="H145" s="208">
        <v>50</v>
      </c>
      <c r="I145" s="208">
        <v>50</v>
      </c>
      <c r="J145" s="209">
        <v>0</v>
      </c>
      <c r="K145" s="209">
        <v>0</v>
      </c>
      <c r="L145" s="209">
        <v>0</v>
      </c>
      <c r="M145" s="209">
        <v>0</v>
      </c>
      <c r="N145" s="209">
        <v>0</v>
      </c>
      <c r="O145" s="209">
        <v>0</v>
      </c>
      <c r="P145" s="243">
        <v>0</v>
      </c>
      <c r="Q145" s="243">
        <v>0</v>
      </c>
      <c r="R145" s="243">
        <v>0</v>
      </c>
      <c r="S145" s="243">
        <v>0</v>
      </c>
      <c r="T145" s="209">
        <v>0</v>
      </c>
      <c r="U145" s="209">
        <v>0</v>
      </c>
      <c r="V145" s="209">
        <v>0</v>
      </c>
      <c r="W145" s="267"/>
      <c r="X145" s="267"/>
      <c r="Y145" s="267"/>
      <c r="Z145" s="267"/>
    </row>
    <row r="146" spans="2:26" x14ac:dyDescent="0.2">
      <c r="B146" s="196">
        <v>68</v>
      </c>
      <c r="C146" s="204" t="s">
        <v>100</v>
      </c>
      <c r="D146" s="209">
        <v>0</v>
      </c>
      <c r="E146" s="208">
        <v>57</v>
      </c>
      <c r="F146" s="208">
        <v>57</v>
      </c>
      <c r="G146" s="209">
        <v>0</v>
      </c>
      <c r="H146" s="208">
        <v>33</v>
      </c>
      <c r="I146" s="208">
        <v>33</v>
      </c>
      <c r="J146" s="209">
        <v>0</v>
      </c>
      <c r="K146" s="209">
        <v>0</v>
      </c>
      <c r="L146" s="209">
        <v>0</v>
      </c>
      <c r="M146" s="209">
        <v>0</v>
      </c>
      <c r="N146" s="209">
        <v>0</v>
      </c>
      <c r="O146" s="209">
        <v>0</v>
      </c>
      <c r="P146" s="243">
        <v>0</v>
      </c>
      <c r="Q146" s="243">
        <v>0</v>
      </c>
      <c r="R146" s="243">
        <v>0</v>
      </c>
      <c r="S146" s="243">
        <v>0</v>
      </c>
      <c r="T146" s="209">
        <v>0</v>
      </c>
      <c r="U146" s="209">
        <v>0</v>
      </c>
      <c r="V146" s="209">
        <v>0</v>
      </c>
      <c r="W146" s="267"/>
      <c r="X146" s="267"/>
      <c r="Y146" s="267"/>
      <c r="Z146" s="267"/>
    </row>
    <row r="147" spans="2:26" x14ac:dyDescent="0.2">
      <c r="B147" s="196">
        <v>69</v>
      </c>
      <c r="C147" s="204" t="s">
        <v>101</v>
      </c>
      <c r="D147" s="209">
        <v>0</v>
      </c>
      <c r="E147" s="208">
        <v>98</v>
      </c>
      <c r="F147" s="208">
        <v>98</v>
      </c>
      <c r="G147" s="209">
        <v>0</v>
      </c>
      <c r="H147" s="208">
        <v>53</v>
      </c>
      <c r="I147" s="208">
        <v>53</v>
      </c>
      <c r="J147" s="209">
        <v>0</v>
      </c>
      <c r="K147" s="209">
        <v>0</v>
      </c>
      <c r="L147" s="209">
        <v>0</v>
      </c>
      <c r="M147" s="209">
        <v>0</v>
      </c>
      <c r="N147" s="209">
        <v>0</v>
      </c>
      <c r="O147" s="209">
        <v>0</v>
      </c>
      <c r="P147" s="243">
        <v>0</v>
      </c>
      <c r="Q147" s="243">
        <v>0</v>
      </c>
      <c r="R147" s="243">
        <v>0</v>
      </c>
      <c r="S147" s="243">
        <v>0</v>
      </c>
      <c r="T147" s="209">
        <v>0</v>
      </c>
      <c r="U147" s="209">
        <v>0</v>
      </c>
      <c r="V147" s="209">
        <v>0</v>
      </c>
      <c r="W147" s="267"/>
      <c r="X147" s="267"/>
      <c r="Y147" s="267"/>
      <c r="Z147" s="267"/>
    </row>
    <row r="148" spans="2:26" x14ac:dyDescent="0.2">
      <c r="B148" s="196">
        <v>70</v>
      </c>
      <c r="C148" s="204" t="s">
        <v>102</v>
      </c>
      <c r="D148" s="209">
        <v>0</v>
      </c>
      <c r="E148" s="208">
        <v>36</v>
      </c>
      <c r="F148" s="208">
        <v>36</v>
      </c>
      <c r="G148" s="209">
        <v>0</v>
      </c>
      <c r="H148" s="208">
        <v>20</v>
      </c>
      <c r="I148" s="208">
        <v>20</v>
      </c>
      <c r="J148" s="209">
        <v>0</v>
      </c>
      <c r="K148" s="209">
        <v>0</v>
      </c>
      <c r="L148" s="209">
        <v>0</v>
      </c>
      <c r="M148" s="209">
        <v>0</v>
      </c>
      <c r="N148" s="209">
        <v>0</v>
      </c>
      <c r="O148" s="209">
        <v>0</v>
      </c>
      <c r="P148" s="243">
        <v>0</v>
      </c>
      <c r="Q148" s="243">
        <v>0</v>
      </c>
      <c r="R148" s="243">
        <v>0</v>
      </c>
      <c r="S148" s="243">
        <v>0</v>
      </c>
      <c r="T148" s="209">
        <v>0</v>
      </c>
      <c r="U148" s="209">
        <v>0</v>
      </c>
      <c r="V148" s="209">
        <v>0</v>
      </c>
      <c r="W148" s="267"/>
      <c r="X148" s="267"/>
      <c r="Y148" s="267"/>
      <c r="Z148" s="267"/>
    </row>
    <row r="149" spans="2:26" x14ac:dyDescent="0.2">
      <c r="B149" s="196">
        <v>71</v>
      </c>
      <c r="C149" s="204" t="s">
        <v>103</v>
      </c>
      <c r="D149" s="209">
        <v>0</v>
      </c>
      <c r="E149" s="208">
        <v>100</v>
      </c>
      <c r="F149" s="208">
        <v>100</v>
      </c>
      <c r="G149" s="209">
        <v>0</v>
      </c>
      <c r="H149" s="208">
        <v>55</v>
      </c>
      <c r="I149" s="208">
        <v>55</v>
      </c>
      <c r="J149" s="209">
        <v>0</v>
      </c>
      <c r="K149" s="209">
        <v>0</v>
      </c>
      <c r="L149" s="209">
        <v>0</v>
      </c>
      <c r="M149" s="209">
        <v>0</v>
      </c>
      <c r="N149" s="209">
        <v>0</v>
      </c>
      <c r="O149" s="209">
        <v>0</v>
      </c>
      <c r="P149" s="243">
        <v>0</v>
      </c>
      <c r="Q149" s="243">
        <v>0</v>
      </c>
      <c r="R149" s="243">
        <v>0</v>
      </c>
      <c r="S149" s="243">
        <v>0</v>
      </c>
      <c r="T149" s="209">
        <v>0</v>
      </c>
      <c r="U149" s="209">
        <v>0</v>
      </c>
      <c r="V149" s="209">
        <v>0</v>
      </c>
      <c r="W149" s="267"/>
      <c r="X149" s="267"/>
      <c r="Y149" s="267"/>
      <c r="Z149" s="267"/>
    </row>
    <row r="150" spans="2:26" x14ac:dyDescent="0.2">
      <c r="B150" s="196">
        <v>72</v>
      </c>
      <c r="C150" s="204" t="s">
        <v>104</v>
      </c>
      <c r="D150" s="209">
        <v>0</v>
      </c>
      <c r="E150" s="208">
        <v>23</v>
      </c>
      <c r="F150" s="208">
        <v>23</v>
      </c>
      <c r="G150" s="209">
        <v>0</v>
      </c>
      <c r="H150" s="208">
        <v>14</v>
      </c>
      <c r="I150" s="208">
        <v>14</v>
      </c>
      <c r="J150" s="209">
        <v>0</v>
      </c>
      <c r="K150" s="209">
        <v>0</v>
      </c>
      <c r="L150" s="209">
        <v>0</v>
      </c>
      <c r="M150" s="209">
        <v>0</v>
      </c>
      <c r="N150" s="209">
        <v>0</v>
      </c>
      <c r="O150" s="209">
        <v>0</v>
      </c>
      <c r="P150" s="243">
        <v>0</v>
      </c>
      <c r="Q150" s="243">
        <v>0</v>
      </c>
      <c r="R150" s="243">
        <v>0</v>
      </c>
      <c r="S150" s="243">
        <v>0</v>
      </c>
      <c r="T150" s="209">
        <v>0</v>
      </c>
      <c r="U150" s="209">
        <v>0</v>
      </c>
      <c r="V150" s="209">
        <v>0</v>
      </c>
      <c r="W150" s="267"/>
      <c r="X150" s="267"/>
      <c r="Y150" s="267"/>
      <c r="Z150" s="267"/>
    </row>
    <row r="151" spans="2:26" x14ac:dyDescent="0.2">
      <c r="B151" s="196">
        <v>73</v>
      </c>
      <c r="C151" s="204" t="s">
        <v>105</v>
      </c>
      <c r="D151" s="209">
        <v>0</v>
      </c>
      <c r="E151" s="208">
        <v>295</v>
      </c>
      <c r="F151" s="208">
        <v>295</v>
      </c>
      <c r="G151" s="209">
        <v>0</v>
      </c>
      <c r="H151" s="208">
        <v>171</v>
      </c>
      <c r="I151" s="208">
        <v>171</v>
      </c>
      <c r="J151" s="209">
        <v>0</v>
      </c>
      <c r="K151" s="209">
        <v>0</v>
      </c>
      <c r="L151" s="209">
        <v>0</v>
      </c>
      <c r="M151" s="209">
        <v>0</v>
      </c>
      <c r="N151" s="209">
        <v>0</v>
      </c>
      <c r="O151" s="209">
        <v>0</v>
      </c>
      <c r="P151" s="243">
        <v>0</v>
      </c>
      <c r="Q151" s="243">
        <v>0</v>
      </c>
      <c r="R151" s="243">
        <v>0</v>
      </c>
      <c r="S151" s="243">
        <v>0</v>
      </c>
      <c r="T151" s="209">
        <v>0</v>
      </c>
      <c r="U151" s="209">
        <v>0</v>
      </c>
      <c r="V151" s="209">
        <v>0</v>
      </c>
      <c r="W151" s="267"/>
      <c r="X151" s="267"/>
      <c r="Y151" s="267"/>
      <c r="Z151" s="267"/>
    </row>
    <row r="152" spans="2:26" x14ac:dyDescent="0.2">
      <c r="B152" s="196">
        <v>74</v>
      </c>
      <c r="C152" s="204" t="s">
        <v>106</v>
      </c>
      <c r="D152" s="209">
        <v>0</v>
      </c>
      <c r="E152" s="208">
        <v>55</v>
      </c>
      <c r="F152" s="208">
        <v>55</v>
      </c>
      <c r="G152" s="209">
        <v>0</v>
      </c>
      <c r="H152" s="208">
        <v>28</v>
      </c>
      <c r="I152" s="208">
        <v>28</v>
      </c>
      <c r="J152" s="209">
        <v>0</v>
      </c>
      <c r="K152" s="209">
        <v>0</v>
      </c>
      <c r="L152" s="209">
        <v>0</v>
      </c>
      <c r="M152" s="209">
        <v>0</v>
      </c>
      <c r="N152" s="209">
        <v>0</v>
      </c>
      <c r="O152" s="209">
        <v>0</v>
      </c>
      <c r="P152" s="243">
        <v>0</v>
      </c>
      <c r="Q152" s="243">
        <v>0</v>
      </c>
      <c r="R152" s="243">
        <v>0</v>
      </c>
      <c r="S152" s="243">
        <v>0</v>
      </c>
      <c r="T152" s="209">
        <v>0</v>
      </c>
      <c r="U152" s="209">
        <v>0</v>
      </c>
      <c r="V152" s="209">
        <v>0</v>
      </c>
      <c r="W152" s="267"/>
      <c r="X152" s="267"/>
      <c r="Y152" s="267"/>
      <c r="Z152" s="267"/>
    </row>
    <row r="153" spans="2:26" x14ac:dyDescent="0.2">
      <c r="B153" s="196">
        <v>75</v>
      </c>
      <c r="C153" s="204" t="s">
        <v>107</v>
      </c>
      <c r="D153" s="209">
        <v>0</v>
      </c>
      <c r="E153" s="208">
        <v>99</v>
      </c>
      <c r="F153" s="208">
        <v>99</v>
      </c>
      <c r="G153" s="209">
        <v>0</v>
      </c>
      <c r="H153" s="208">
        <v>58</v>
      </c>
      <c r="I153" s="208">
        <v>58</v>
      </c>
      <c r="J153" s="209">
        <v>0</v>
      </c>
      <c r="K153" s="209">
        <v>0</v>
      </c>
      <c r="L153" s="209">
        <v>0</v>
      </c>
      <c r="M153" s="209">
        <v>0</v>
      </c>
      <c r="N153" s="209">
        <v>0</v>
      </c>
      <c r="O153" s="209">
        <v>0</v>
      </c>
      <c r="P153" s="243">
        <v>0</v>
      </c>
      <c r="Q153" s="243">
        <v>0</v>
      </c>
      <c r="R153" s="243">
        <v>0</v>
      </c>
      <c r="S153" s="243">
        <v>0</v>
      </c>
      <c r="T153" s="209">
        <v>0</v>
      </c>
      <c r="U153" s="209">
        <v>0</v>
      </c>
      <c r="V153" s="209">
        <v>0</v>
      </c>
      <c r="W153" s="267"/>
      <c r="X153" s="267"/>
      <c r="Y153" s="267"/>
      <c r="Z153" s="267"/>
    </row>
    <row r="154" spans="2:26" x14ac:dyDescent="0.2">
      <c r="B154" s="196">
        <v>76</v>
      </c>
      <c r="C154" s="204" t="s">
        <v>108</v>
      </c>
      <c r="D154" s="209">
        <v>0</v>
      </c>
      <c r="E154" s="208">
        <v>133</v>
      </c>
      <c r="F154" s="208">
        <v>133</v>
      </c>
      <c r="G154" s="209">
        <v>0</v>
      </c>
      <c r="H154" s="208">
        <v>78</v>
      </c>
      <c r="I154" s="208">
        <v>78</v>
      </c>
      <c r="J154" s="209">
        <v>0</v>
      </c>
      <c r="K154" s="209">
        <v>0</v>
      </c>
      <c r="L154" s="209">
        <v>0</v>
      </c>
      <c r="M154" s="209">
        <v>0</v>
      </c>
      <c r="N154" s="209">
        <v>0</v>
      </c>
      <c r="O154" s="209">
        <v>0</v>
      </c>
      <c r="P154" s="243">
        <v>0</v>
      </c>
      <c r="Q154" s="243">
        <v>0</v>
      </c>
      <c r="R154" s="243">
        <v>0</v>
      </c>
      <c r="S154" s="243">
        <v>0</v>
      </c>
      <c r="T154" s="209">
        <v>0</v>
      </c>
      <c r="U154" s="209">
        <v>0</v>
      </c>
      <c r="V154" s="209">
        <v>0</v>
      </c>
      <c r="W154" s="267"/>
      <c r="X154" s="267"/>
      <c r="Y154" s="267"/>
      <c r="Z154" s="267"/>
    </row>
    <row r="155" spans="2:26" x14ac:dyDescent="0.2">
      <c r="B155" s="196">
        <v>77</v>
      </c>
      <c r="C155" s="204" t="s">
        <v>109</v>
      </c>
      <c r="D155" s="209">
        <v>0</v>
      </c>
      <c r="E155" s="208">
        <v>47</v>
      </c>
      <c r="F155" s="208">
        <v>47</v>
      </c>
      <c r="G155" s="209">
        <v>0</v>
      </c>
      <c r="H155" s="208">
        <v>22</v>
      </c>
      <c r="I155" s="208">
        <v>22</v>
      </c>
      <c r="J155" s="209">
        <v>0</v>
      </c>
      <c r="K155" s="209">
        <v>0</v>
      </c>
      <c r="L155" s="209">
        <v>0</v>
      </c>
      <c r="M155" s="209">
        <v>0</v>
      </c>
      <c r="N155" s="209">
        <v>0</v>
      </c>
      <c r="O155" s="209">
        <v>0</v>
      </c>
      <c r="P155" s="243">
        <v>0</v>
      </c>
      <c r="Q155" s="243">
        <v>0</v>
      </c>
      <c r="R155" s="243">
        <v>0</v>
      </c>
      <c r="S155" s="243">
        <v>0</v>
      </c>
      <c r="T155" s="209">
        <v>0</v>
      </c>
      <c r="U155" s="209">
        <v>0</v>
      </c>
      <c r="V155" s="209">
        <v>0</v>
      </c>
      <c r="W155" s="267"/>
      <c r="X155" s="267"/>
      <c r="Y155" s="267"/>
      <c r="Z155" s="267"/>
    </row>
    <row r="156" spans="2:26" x14ac:dyDescent="0.2">
      <c r="B156" s="196">
        <v>78</v>
      </c>
      <c r="C156" s="204" t="s">
        <v>110</v>
      </c>
      <c r="D156" s="209">
        <v>0</v>
      </c>
      <c r="E156" s="208">
        <v>78</v>
      </c>
      <c r="F156" s="208">
        <v>78</v>
      </c>
      <c r="G156" s="209">
        <v>0</v>
      </c>
      <c r="H156" s="208">
        <v>46</v>
      </c>
      <c r="I156" s="208">
        <v>46</v>
      </c>
      <c r="J156" s="209">
        <v>0</v>
      </c>
      <c r="K156" s="209">
        <v>0</v>
      </c>
      <c r="L156" s="209">
        <v>0</v>
      </c>
      <c r="M156" s="209">
        <v>0</v>
      </c>
      <c r="N156" s="209">
        <v>0</v>
      </c>
      <c r="O156" s="209">
        <v>0</v>
      </c>
      <c r="P156" s="243">
        <v>0</v>
      </c>
      <c r="Q156" s="243">
        <v>0</v>
      </c>
      <c r="R156" s="243">
        <v>0</v>
      </c>
      <c r="S156" s="243">
        <v>0</v>
      </c>
      <c r="T156" s="209">
        <v>0</v>
      </c>
      <c r="U156" s="209">
        <v>0</v>
      </c>
      <c r="V156" s="209">
        <v>0</v>
      </c>
      <c r="W156" s="267"/>
      <c r="X156" s="267"/>
      <c r="Y156" s="267"/>
      <c r="Z156" s="267"/>
    </row>
    <row r="157" spans="2:26" x14ac:dyDescent="0.2">
      <c r="B157" s="196">
        <v>79</v>
      </c>
      <c r="C157" s="204" t="s">
        <v>111</v>
      </c>
      <c r="D157" s="209">
        <v>0</v>
      </c>
      <c r="E157" s="208">
        <v>196</v>
      </c>
      <c r="F157" s="208">
        <v>196</v>
      </c>
      <c r="G157" s="209">
        <v>0</v>
      </c>
      <c r="H157" s="208">
        <v>118</v>
      </c>
      <c r="I157" s="208">
        <v>118</v>
      </c>
      <c r="J157" s="209">
        <v>0</v>
      </c>
      <c r="K157" s="209">
        <v>0</v>
      </c>
      <c r="L157" s="209">
        <v>0</v>
      </c>
      <c r="M157" s="209">
        <v>0</v>
      </c>
      <c r="N157" s="209">
        <v>0</v>
      </c>
      <c r="O157" s="209">
        <v>0</v>
      </c>
      <c r="P157" s="243">
        <v>0</v>
      </c>
      <c r="Q157" s="243">
        <v>0</v>
      </c>
      <c r="R157" s="243">
        <v>0</v>
      </c>
      <c r="S157" s="243">
        <v>0</v>
      </c>
      <c r="T157" s="209">
        <v>0</v>
      </c>
      <c r="U157" s="209">
        <v>0</v>
      </c>
      <c r="V157" s="209">
        <v>0</v>
      </c>
      <c r="W157" s="267"/>
      <c r="X157" s="267"/>
      <c r="Y157" s="267"/>
      <c r="Z157" s="267"/>
    </row>
    <row r="158" spans="2:26" x14ac:dyDescent="0.2">
      <c r="B158" s="196">
        <v>80</v>
      </c>
      <c r="C158" s="204" t="s">
        <v>112</v>
      </c>
      <c r="D158" s="209">
        <v>0</v>
      </c>
      <c r="E158" s="208">
        <v>76</v>
      </c>
      <c r="F158" s="208">
        <v>76</v>
      </c>
      <c r="G158" s="209">
        <v>0</v>
      </c>
      <c r="H158" s="208">
        <v>44</v>
      </c>
      <c r="I158" s="208">
        <v>44</v>
      </c>
      <c r="J158" s="209">
        <v>0</v>
      </c>
      <c r="K158" s="209">
        <v>0</v>
      </c>
      <c r="L158" s="209">
        <v>0</v>
      </c>
      <c r="M158" s="209">
        <v>0</v>
      </c>
      <c r="N158" s="209">
        <v>0</v>
      </c>
      <c r="O158" s="209">
        <v>0</v>
      </c>
      <c r="P158" s="243">
        <v>0</v>
      </c>
      <c r="Q158" s="243">
        <v>0</v>
      </c>
      <c r="R158" s="243">
        <v>0</v>
      </c>
      <c r="S158" s="243">
        <v>0</v>
      </c>
      <c r="T158" s="209">
        <v>0</v>
      </c>
      <c r="U158" s="209">
        <v>0</v>
      </c>
      <c r="V158" s="209">
        <v>0</v>
      </c>
      <c r="W158" s="267"/>
      <c r="X158" s="267"/>
      <c r="Y158" s="267"/>
      <c r="Z158" s="267"/>
    </row>
    <row r="159" spans="2:26" hidden="1" x14ac:dyDescent="0.2">
      <c r="C159" s="204"/>
      <c r="D159" s="204"/>
      <c r="E159" s="204"/>
      <c r="F159" s="204"/>
      <c r="G159" s="209"/>
      <c r="H159" s="208"/>
      <c r="I159" s="208"/>
      <c r="J159" s="209"/>
      <c r="K159" s="209"/>
      <c r="L159" s="209"/>
      <c r="M159" s="209"/>
      <c r="N159" s="209"/>
      <c r="O159" s="209"/>
      <c r="P159" s="209"/>
      <c r="Q159" s="209"/>
      <c r="R159" s="209"/>
      <c r="S159" s="208"/>
      <c r="T159" s="208"/>
      <c r="U159" s="90"/>
    </row>
    <row r="160" spans="2:26" ht="15" hidden="1" customHeight="1" x14ac:dyDescent="0.2">
      <c r="B160" s="161"/>
      <c r="C160" s="169"/>
      <c r="D160" s="161"/>
      <c r="E160" s="162"/>
      <c r="F160" s="169"/>
      <c r="G160" s="161"/>
      <c r="H160" s="162"/>
      <c r="I160" s="169"/>
      <c r="J160" s="330"/>
      <c r="K160" s="330"/>
      <c r="L160" s="330"/>
      <c r="M160" s="330"/>
      <c r="N160" s="331"/>
      <c r="O160" s="276"/>
      <c r="P160" s="330"/>
      <c r="Q160" s="330"/>
      <c r="R160" s="330"/>
      <c r="S160" s="331"/>
      <c r="T160" s="240"/>
      <c r="U160" s="241"/>
      <c r="V160" s="242"/>
    </row>
    <row r="161" spans="2:26" hidden="1" x14ac:dyDescent="0.2">
      <c r="B161" s="163"/>
      <c r="C161" s="165"/>
      <c r="D161" s="163"/>
      <c r="E161" s="164"/>
      <c r="F161" s="165"/>
      <c r="G161" s="163"/>
      <c r="H161" s="164"/>
      <c r="I161" s="165"/>
      <c r="J161" s="164"/>
      <c r="K161" s="164"/>
      <c r="L161" s="164"/>
      <c r="M161" s="164"/>
      <c r="N161" s="164"/>
      <c r="O161" s="164"/>
      <c r="P161" s="164"/>
      <c r="Q161" s="164"/>
      <c r="R161" s="164"/>
      <c r="S161" s="165"/>
      <c r="T161" s="163"/>
      <c r="U161" s="164"/>
      <c r="V161" s="165"/>
    </row>
    <row r="162" spans="2:26" hidden="1" x14ac:dyDescent="0.2">
      <c r="B162" s="163"/>
      <c r="C162" s="165"/>
      <c r="D162" s="163"/>
      <c r="E162" s="164"/>
      <c r="F162" s="165"/>
      <c r="G162" s="163"/>
      <c r="H162" s="164"/>
      <c r="I162" s="165"/>
      <c r="J162" s="164"/>
      <c r="K162" s="164"/>
      <c r="L162" s="164"/>
      <c r="M162" s="166" t="s">
        <v>217</v>
      </c>
      <c r="N162" s="166"/>
      <c r="O162" s="166"/>
      <c r="P162" s="164"/>
      <c r="Q162" s="164"/>
      <c r="R162" s="166" t="s">
        <v>217</v>
      </c>
      <c r="S162" s="165"/>
      <c r="T162" s="163"/>
      <c r="U162" s="70" t="s">
        <v>288</v>
      </c>
      <c r="V162" s="165"/>
    </row>
    <row r="163" spans="2:26" hidden="1" x14ac:dyDescent="0.2">
      <c r="B163" s="163"/>
      <c r="C163" s="165"/>
      <c r="D163" s="324">
        <v>42916</v>
      </c>
      <c r="E163" s="325"/>
      <c r="F163" s="326"/>
      <c r="G163" s="324">
        <v>43646</v>
      </c>
      <c r="H163" s="325"/>
      <c r="I163" s="326"/>
      <c r="J163" s="164"/>
      <c r="K163" s="166"/>
      <c r="L163" s="166"/>
      <c r="M163" s="166" t="s">
        <v>219</v>
      </c>
      <c r="N163" s="166"/>
      <c r="O163" s="166"/>
      <c r="P163" s="166"/>
      <c r="Q163" s="166"/>
      <c r="R163" s="166" t="s">
        <v>219</v>
      </c>
      <c r="S163" s="167"/>
      <c r="T163" s="163"/>
      <c r="U163" s="70" t="s">
        <v>289</v>
      </c>
      <c r="V163" s="165"/>
    </row>
    <row r="164" spans="2:26" hidden="1" x14ac:dyDescent="0.2">
      <c r="B164" s="163"/>
      <c r="C164" s="165"/>
      <c r="D164" s="324"/>
      <c r="E164" s="325"/>
      <c r="F164" s="326"/>
      <c r="G164" s="324"/>
      <c r="H164" s="325"/>
      <c r="I164" s="326"/>
      <c r="J164" s="164"/>
      <c r="K164" s="166"/>
      <c r="L164" s="166"/>
      <c r="M164" s="166" t="s">
        <v>221</v>
      </c>
      <c r="N164" s="166"/>
      <c r="O164" s="166"/>
      <c r="P164" s="166"/>
      <c r="Q164" s="166"/>
      <c r="R164" s="166" t="s">
        <v>221</v>
      </c>
      <c r="S164" s="167"/>
      <c r="T164" s="163"/>
      <c r="U164" s="70" t="s">
        <v>290</v>
      </c>
      <c r="V164" s="165"/>
    </row>
    <row r="165" spans="2:26" ht="12" hidden="1" thickBot="1" x14ac:dyDescent="0.25">
      <c r="B165" s="163"/>
      <c r="C165" s="165"/>
      <c r="D165" s="327"/>
      <c r="E165" s="328"/>
      <c r="F165" s="329"/>
      <c r="G165" s="327"/>
      <c r="H165" s="328"/>
      <c r="I165" s="329"/>
      <c r="J165" s="164"/>
      <c r="K165" s="166"/>
      <c r="L165" s="166"/>
      <c r="M165" s="166" t="s">
        <v>220</v>
      </c>
      <c r="N165" s="166"/>
      <c r="O165" s="166"/>
      <c r="P165" s="166"/>
      <c r="Q165" s="166"/>
      <c r="R165" s="166" t="s">
        <v>220</v>
      </c>
      <c r="S165" s="167"/>
      <c r="T165" s="163"/>
      <c r="U165" s="70" t="s">
        <v>260</v>
      </c>
      <c r="V165" s="165"/>
    </row>
    <row r="166" spans="2:26" hidden="1" x14ac:dyDescent="0.2">
      <c r="B166" s="163"/>
      <c r="C166" s="165"/>
      <c r="D166" s="170" t="s">
        <v>223</v>
      </c>
      <c r="E166" s="171" t="s">
        <v>224</v>
      </c>
      <c r="F166" s="169"/>
      <c r="G166" s="170" t="s">
        <v>223</v>
      </c>
      <c r="H166" s="171" t="s">
        <v>224</v>
      </c>
      <c r="I166" s="169"/>
      <c r="J166" s="166" t="s">
        <v>225</v>
      </c>
      <c r="K166" s="166"/>
      <c r="L166" s="166"/>
      <c r="M166" s="166" t="s">
        <v>1</v>
      </c>
      <c r="N166" s="167" t="s">
        <v>5</v>
      </c>
      <c r="O166" s="166"/>
      <c r="P166" s="166"/>
      <c r="Q166" s="166"/>
      <c r="R166" s="166" t="s">
        <v>1</v>
      </c>
      <c r="S166" s="167" t="s">
        <v>5</v>
      </c>
      <c r="T166" s="172"/>
      <c r="U166" s="70" t="s">
        <v>291</v>
      </c>
      <c r="V166" s="167"/>
    </row>
    <row r="167" spans="2:26" hidden="1" x14ac:dyDescent="0.2">
      <c r="B167" s="163"/>
      <c r="C167" s="165"/>
      <c r="D167" s="172" t="s">
        <v>227</v>
      </c>
      <c r="E167" s="166" t="s">
        <v>227</v>
      </c>
      <c r="F167" s="165"/>
      <c r="G167" s="172" t="s">
        <v>227</v>
      </c>
      <c r="H167" s="166" t="s">
        <v>227</v>
      </c>
      <c r="I167" s="165"/>
      <c r="J167" s="166" t="s">
        <v>220</v>
      </c>
      <c r="K167" s="166"/>
      <c r="L167" s="166"/>
      <c r="M167" s="166" t="s">
        <v>4</v>
      </c>
      <c r="N167" s="167" t="s">
        <v>229</v>
      </c>
      <c r="O167" s="166"/>
      <c r="P167" s="166"/>
      <c r="Q167" s="166"/>
      <c r="R167" s="166" t="s">
        <v>4</v>
      </c>
      <c r="S167" s="167" t="s">
        <v>229</v>
      </c>
      <c r="T167" s="172" t="s">
        <v>230</v>
      </c>
      <c r="U167" s="70" t="s">
        <v>292</v>
      </c>
      <c r="V167" s="167" t="s">
        <v>10</v>
      </c>
    </row>
    <row r="168" spans="2:26" hidden="1" x14ac:dyDescent="0.2">
      <c r="B168" s="163"/>
      <c r="C168" s="165"/>
      <c r="D168" s="172" t="s">
        <v>231</v>
      </c>
      <c r="E168" s="166" t="s">
        <v>231</v>
      </c>
      <c r="F168" s="167" t="s">
        <v>5</v>
      </c>
      <c r="G168" s="172" t="s">
        <v>231</v>
      </c>
      <c r="H168" s="166" t="s">
        <v>231</v>
      </c>
      <c r="I168" s="167" t="s">
        <v>5</v>
      </c>
      <c r="J168" s="166" t="s">
        <v>232</v>
      </c>
      <c r="K168" s="166"/>
      <c r="L168" s="166"/>
      <c r="M168" s="166" t="s">
        <v>234</v>
      </c>
      <c r="N168" s="167" t="s">
        <v>235</v>
      </c>
      <c r="O168" s="166"/>
      <c r="P168" s="166"/>
      <c r="Q168" s="166"/>
      <c r="R168" s="166" t="s">
        <v>234</v>
      </c>
      <c r="S168" s="167" t="s">
        <v>236</v>
      </c>
      <c r="T168" s="172" t="s">
        <v>1</v>
      </c>
      <c r="U168" s="70" t="s">
        <v>293</v>
      </c>
      <c r="V168" s="167" t="s">
        <v>10</v>
      </c>
    </row>
    <row r="169" spans="2:26" hidden="1" x14ac:dyDescent="0.2">
      <c r="B169" s="168"/>
      <c r="C169" s="176"/>
      <c r="D169" s="172" t="s">
        <v>237</v>
      </c>
      <c r="E169" s="166" t="s">
        <v>237</v>
      </c>
      <c r="F169" s="167" t="s">
        <v>237</v>
      </c>
      <c r="G169" s="172" t="s">
        <v>237</v>
      </c>
      <c r="H169" s="166" t="s">
        <v>237</v>
      </c>
      <c r="I169" s="167" t="s">
        <v>237</v>
      </c>
      <c r="J169" s="166" t="s">
        <v>226</v>
      </c>
      <c r="K169" s="166" t="s">
        <v>239</v>
      </c>
      <c r="L169" s="166"/>
      <c r="M169" s="166" t="s">
        <v>231</v>
      </c>
      <c r="N169" s="167" t="s">
        <v>240</v>
      </c>
      <c r="O169" s="166"/>
      <c r="P169" s="166" t="s">
        <v>239</v>
      </c>
      <c r="Q169" s="166"/>
      <c r="R169" s="166" t="s">
        <v>231</v>
      </c>
      <c r="S169" s="167" t="s">
        <v>240</v>
      </c>
      <c r="T169" s="172" t="s">
        <v>241</v>
      </c>
      <c r="U169" s="70" t="s">
        <v>294</v>
      </c>
      <c r="V169" s="167" t="s">
        <v>242</v>
      </c>
    </row>
    <row r="170" spans="2:26" ht="12" hidden="1" thickBot="1" x14ac:dyDescent="0.25">
      <c r="B170" s="173" t="s">
        <v>3</v>
      </c>
      <c r="C170" s="175" t="s">
        <v>1</v>
      </c>
      <c r="D170" s="173" t="s">
        <v>243</v>
      </c>
      <c r="E170" s="174" t="s">
        <v>243</v>
      </c>
      <c r="F170" s="175" t="s">
        <v>243</v>
      </c>
      <c r="G170" s="173" t="s">
        <v>243</v>
      </c>
      <c r="H170" s="174" t="s">
        <v>243</v>
      </c>
      <c r="I170" s="175" t="s">
        <v>243</v>
      </c>
      <c r="J170" s="174" t="s">
        <v>244</v>
      </c>
      <c r="K170" s="174" t="s">
        <v>246</v>
      </c>
      <c r="L170" s="174"/>
      <c r="M170" s="174" t="s">
        <v>4</v>
      </c>
      <c r="N170" s="175" t="s">
        <v>247</v>
      </c>
      <c r="O170" s="174"/>
      <c r="P170" s="174" t="s">
        <v>246</v>
      </c>
      <c r="Q170" s="174"/>
      <c r="R170" s="174" t="s">
        <v>4</v>
      </c>
      <c r="S170" s="175" t="s">
        <v>247</v>
      </c>
      <c r="T170" s="173" t="s">
        <v>248</v>
      </c>
      <c r="U170" s="80" t="s">
        <v>4</v>
      </c>
      <c r="V170" s="175" t="s">
        <v>248</v>
      </c>
    </row>
    <row r="171" spans="2:26" hidden="1" x14ac:dyDescent="0.2"/>
    <row r="172" spans="2:26" x14ac:dyDescent="0.2">
      <c r="B172" s="196">
        <v>81</v>
      </c>
      <c r="C172" s="204" t="s">
        <v>113</v>
      </c>
      <c r="D172" s="197">
        <v>0</v>
      </c>
      <c r="E172" s="197">
        <v>43</v>
      </c>
      <c r="F172" s="197">
        <v>43</v>
      </c>
      <c r="G172" s="198">
        <v>0</v>
      </c>
      <c r="H172" s="198">
        <v>26</v>
      </c>
      <c r="I172" s="198">
        <v>26</v>
      </c>
      <c r="J172" s="198">
        <v>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T172" s="198">
        <v>0</v>
      </c>
      <c r="U172" s="198">
        <v>0</v>
      </c>
      <c r="V172" s="287">
        <v>0</v>
      </c>
      <c r="W172" s="267"/>
      <c r="X172" s="267"/>
      <c r="Y172" s="267"/>
      <c r="Z172" s="267"/>
    </row>
    <row r="173" spans="2:26" x14ac:dyDescent="0.2">
      <c r="B173" s="196">
        <v>82</v>
      </c>
      <c r="C173" s="204" t="s">
        <v>114</v>
      </c>
      <c r="D173" s="209">
        <v>0</v>
      </c>
      <c r="E173" s="208">
        <v>120</v>
      </c>
      <c r="F173" s="208">
        <v>120</v>
      </c>
      <c r="G173" s="209">
        <v>0</v>
      </c>
      <c r="H173" s="208">
        <v>73</v>
      </c>
      <c r="I173" s="208">
        <v>73</v>
      </c>
      <c r="J173" s="243">
        <v>0</v>
      </c>
      <c r="K173" s="243">
        <v>0</v>
      </c>
      <c r="L173" s="243">
        <v>0</v>
      </c>
      <c r="M173" s="243">
        <v>0</v>
      </c>
      <c r="N173" s="243">
        <v>0</v>
      </c>
      <c r="O173" s="243">
        <v>0</v>
      </c>
      <c r="P173" s="243">
        <v>0</v>
      </c>
      <c r="Q173" s="243">
        <v>0</v>
      </c>
      <c r="R173" s="243">
        <v>0</v>
      </c>
      <c r="S173" s="243">
        <v>0</v>
      </c>
      <c r="T173" s="209">
        <v>0</v>
      </c>
      <c r="U173" s="209">
        <v>0</v>
      </c>
      <c r="V173" s="209">
        <v>0</v>
      </c>
      <c r="W173" s="267"/>
      <c r="X173" s="267"/>
      <c r="Y173" s="267"/>
      <c r="Z173" s="267"/>
    </row>
    <row r="174" spans="2:26" x14ac:dyDescent="0.2">
      <c r="B174" s="196">
        <v>83</v>
      </c>
      <c r="C174" s="204" t="s">
        <v>115</v>
      </c>
      <c r="D174" s="209">
        <v>0</v>
      </c>
      <c r="E174" s="208">
        <v>24</v>
      </c>
      <c r="F174" s="208">
        <v>24</v>
      </c>
      <c r="G174" s="209">
        <v>0</v>
      </c>
      <c r="H174" s="208">
        <v>16</v>
      </c>
      <c r="I174" s="208">
        <v>16</v>
      </c>
      <c r="J174" s="243">
        <v>0</v>
      </c>
      <c r="K174" s="243">
        <v>0</v>
      </c>
      <c r="L174" s="243">
        <v>0</v>
      </c>
      <c r="M174" s="243">
        <v>0</v>
      </c>
      <c r="N174" s="243">
        <v>0</v>
      </c>
      <c r="O174" s="243">
        <v>0</v>
      </c>
      <c r="P174" s="243">
        <v>0</v>
      </c>
      <c r="Q174" s="243">
        <v>0</v>
      </c>
      <c r="R174" s="243">
        <v>0</v>
      </c>
      <c r="S174" s="243">
        <v>0</v>
      </c>
      <c r="T174" s="209">
        <v>0</v>
      </c>
      <c r="U174" s="209">
        <v>0</v>
      </c>
      <c r="V174" s="209">
        <v>0</v>
      </c>
      <c r="W174" s="267"/>
      <c r="X174" s="267"/>
      <c r="Y174" s="267"/>
      <c r="Z174" s="267"/>
    </row>
    <row r="175" spans="2:26" x14ac:dyDescent="0.2">
      <c r="B175" s="196">
        <v>84</v>
      </c>
      <c r="C175" s="204" t="s">
        <v>116</v>
      </c>
      <c r="D175" s="209">
        <v>0</v>
      </c>
      <c r="E175" s="208">
        <v>83</v>
      </c>
      <c r="F175" s="208">
        <v>83</v>
      </c>
      <c r="G175" s="209">
        <v>0</v>
      </c>
      <c r="H175" s="208">
        <v>49</v>
      </c>
      <c r="I175" s="208">
        <v>49</v>
      </c>
      <c r="J175" s="243">
        <v>0</v>
      </c>
      <c r="K175" s="243">
        <v>0</v>
      </c>
      <c r="L175" s="243">
        <v>0</v>
      </c>
      <c r="M175" s="243">
        <v>0</v>
      </c>
      <c r="N175" s="243">
        <v>0</v>
      </c>
      <c r="O175" s="243">
        <v>0</v>
      </c>
      <c r="P175" s="243">
        <v>0</v>
      </c>
      <c r="Q175" s="243">
        <v>0</v>
      </c>
      <c r="R175" s="243">
        <v>0</v>
      </c>
      <c r="S175" s="243">
        <v>0</v>
      </c>
      <c r="T175" s="209">
        <v>0</v>
      </c>
      <c r="U175" s="209">
        <v>0</v>
      </c>
      <c r="V175" s="209">
        <v>0</v>
      </c>
      <c r="W175" s="267"/>
      <c r="X175" s="267"/>
      <c r="Y175" s="267"/>
      <c r="Z175" s="267"/>
    </row>
    <row r="176" spans="2:26" x14ac:dyDescent="0.2">
      <c r="B176" s="196">
        <v>85</v>
      </c>
      <c r="C176" s="204" t="s">
        <v>117</v>
      </c>
      <c r="D176" s="209">
        <v>0</v>
      </c>
      <c r="E176" s="208">
        <v>43</v>
      </c>
      <c r="F176" s="208">
        <v>43</v>
      </c>
      <c r="G176" s="209">
        <v>0</v>
      </c>
      <c r="H176" s="208">
        <v>20</v>
      </c>
      <c r="I176" s="208">
        <v>20</v>
      </c>
      <c r="J176" s="243">
        <v>0</v>
      </c>
      <c r="K176" s="243">
        <v>0</v>
      </c>
      <c r="L176" s="243">
        <v>0</v>
      </c>
      <c r="M176" s="243">
        <v>0</v>
      </c>
      <c r="N176" s="243">
        <v>0</v>
      </c>
      <c r="O176" s="243">
        <v>0</v>
      </c>
      <c r="P176" s="243">
        <v>0</v>
      </c>
      <c r="Q176" s="243">
        <v>0</v>
      </c>
      <c r="R176" s="243">
        <v>0</v>
      </c>
      <c r="S176" s="243">
        <v>0</v>
      </c>
      <c r="T176" s="209">
        <v>0</v>
      </c>
      <c r="U176" s="209">
        <v>0</v>
      </c>
      <c r="V176" s="209">
        <v>0</v>
      </c>
      <c r="W176" s="267"/>
      <c r="X176" s="267"/>
      <c r="Y176" s="267"/>
      <c r="Z176" s="267"/>
    </row>
    <row r="177" spans="2:26" x14ac:dyDescent="0.2">
      <c r="B177" s="196">
        <v>86</v>
      </c>
      <c r="C177" s="204" t="s">
        <v>118</v>
      </c>
      <c r="D177" s="209">
        <v>0</v>
      </c>
      <c r="E177" s="208">
        <v>52</v>
      </c>
      <c r="F177" s="208">
        <v>52</v>
      </c>
      <c r="G177" s="209">
        <v>0</v>
      </c>
      <c r="H177" s="208">
        <v>30</v>
      </c>
      <c r="I177" s="208">
        <v>30</v>
      </c>
      <c r="J177" s="243">
        <v>0</v>
      </c>
      <c r="K177" s="243">
        <v>0</v>
      </c>
      <c r="L177" s="243">
        <v>0</v>
      </c>
      <c r="M177" s="243">
        <v>0</v>
      </c>
      <c r="N177" s="243">
        <v>0</v>
      </c>
      <c r="O177" s="243">
        <v>0</v>
      </c>
      <c r="P177" s="243">
        <v>0</v>
      </c>
      <c r="Q177" s="243">
        <v>0</v>
      </c>
      <c r="R177" s="243">
        <v>0</v>
      </c>
      <c r="S177" s="243">
        <v>0</v>
      </c>
      <c r="T177" s="209">
        <v>0</v>
      </c>
      <c r="U177" s="209">
        <v>0</v>
      </c>
      <c r="V177" s="209">
        <v>0</v>
      </c>
      <c r="W177" s="267"/>
      <c r="X177" s="267"/>
      <c r="Y177" s="267"/>
      <c r="Z177" s="267"/>
    </row>
    <row r="178" spans="2:26" x14ac:dyDescent="0.2">
      <c r="B178" s="196">
        <v>87</v>
      </c>
      <c r="C178" s="204" t="s">
        <v>119</v>
      </c>
      <c r="D178" s="209">
        <v>0</v>
      </c>
      <c r="E178" s="208">
        <v>131</v>
      </c>
      <c r="F178" s="208">
        <v>131</v>
      </c>
      <c r="G178" s="209">
        <v>0</v>
      </c>
      <c r="H178" s="208">
        <v>64</v>
      </c>
      <c r="I178" s="208">
        <v>64</v>
      </c>
      <c r="J178" s="243">
        <v>0</v>
      </c>
      <c r="K178" s="243">
        <v>0</v>
      </c>
      <c r="L178" s="243">
        <v>0</v>
      </c>
      <c r="M178" s="243">
        <v>0</v>
      </c>
      <c r="N178" s="243">
        <v>0</v>
      </c>
      <c r="O178" s="243">
        <v>0</v>
      </c>
      <c r="P178" s="243">
        <v>0</v>
      </c>
      <c r="Q178" s="243">
        <v>0</v>
      </c>
      <c r="R178" s="243">
        <v>0</v>
      </c>
      <c r="S178" s="243">
        <v>0</v>
      </c>
      <c r="T178" s="209">
        <v>0</v>
      </c>
      <c r="U178" s="209">
        <v>0</v>
      </c>
      <c r="V178" s="209">
        <v>0</v>
      </c>
      <c r="W178" s="267"/>
      <c r="X178" s="267"/>
      <c r="Y178" s="267"/>
      <c r="Z178" s="267"/>
    </row>
    <row r="179" spans="2:26" x14ac:dyDescent="0.2">
      <c r="B179" s="196">
        <v>88</v>
      </c>
      <c r="C179" s="204" t="s">
        <v>120</v>
      </c>
      <c r="D179" s="209">
        <v>0</v>
      </c>
      <c r="E179" s="208">
        <v>49</v>
      </c>
      <c r="F179" s="208">
        <v>49</v>
      </c>
      <c r="G179" s="209">
        <v>0</v>
      </c>
      <c r="H179" s="208">
        <v>30</v>
      </c>
      <c r="I179" s="208">
        <v>30</v>
      </c>
      <c r="J179" s="243">
        <v>0</v>
      </c>
      <c r="K179" s="243">
        <v>0</v>
      </c>
      <c r="L179" s="243">
        <v>0</v>
      </c>
      <c r="M179" s="243">
        <v>0</v>
      </c>
      <c r="N179" s="243">
        <v>0</v>
      </c>
      <c r="O179" s="243">
        <v>0</v>
      </c>
      <c r="P179" s="243">
        <v>0</v>
      </c>
      <c r="Q179" s="243">
        <v>0</v>
      </c>
      <c r="R179" s="243">
        <v>0</v>
      </c>
      <c r="S179" s="243">
        <v>0</v>
      </c>
      <c r="T179" s="209">
        <v>0</v>
      </c>
      <c r="U179" s="209">
        <v>0</v>
      </c>
      <c r="V179" s="209">
        <v>0</v>
      </c>
      <c r="W179" s="267"/>
      <c r="X179" s="267"/>
      <c r="Y179" s="267"/>
      <c r="Z179" s="267"/>
    </row>
    <row r="180" spans="2:26" x14ac:dyDescent="0.2">
      <c r="B180" s="196">
        <v>89</v>
      </c>
      <c r="C180" s="204" t="s">
        <v>121</v>
      </c>
      <c r="D180" s="209">
        <v>0</v>
      </c>
      <c r="E180" s="208">
        <v>125</v>
      </c>
      <c r="F180" s="208">
        <v>125</v>
      </c>
      <c r="G180" s="209">
        <v>0</v>
      </c>
      <c r="H180" s="208">
        <v>73</v>
      </c>
      <c r="I180" s="208">
        <v>73</v>
      </c>
      <c r="J180" s="243">
        <v>0</v>
      </c>
      <c r="K180" s="243">
        <v>0</v>
      </c>
      <c r="L180" s="243">
        <v>0</v>
      </c>
      <c r="M180" s="243">
        <v>0</v>
      </c>
      <c r="N180" s="243">
        <v>0</v>
      </c>
      <c r="O180" s="243">
        <v>0</v>
      </c>
      <c r="P180" s="243">
        <v>0</v>
      </c>
      <c r="Q180" s="243">
        <v>0</v>
      </c>
      <c r="R180" s="243">
        <v>0</v>
      </c>
      <c r="S180" s="243">
        <v>0</v>
      </c>
      <c r="T180" s="209">
        <v>0</v>
      </c>
      <c r="U180" s="209">
        <v>0</v>
      </c>
      <c r="V180" s="209">
        <v>0</v>
      </c>
      <c r="W180" s="267"/>
      <c r="X180" s="267"/>
      <c r="Y180" s="267"/>
      <c r="Z180" s="267"/>
    </row>
    <row r="181" spans="2:26" x14ac:dyDescent="0.2">
      <c r="B181" s="196">
        <v>90</v>
      </c>
      <c r="C181" s="204" t="s">
        <v>122</v>
      </c>
      <c r="D181" s="209">
        <v>0</v>
      </c>
      <c r="E181" s="208">
        <v>128</v>
      </c>
      <c r="F181" s="208">
        <v>128</v>
      </c>
      <c r="G181" s="209">
        <v>0</v>
      </c>
      <c r="H181" s="208">
        <v>79</v>
      </c>
      <c r="I181" s="208">
        <v>79</v>
      </c>
      <c r="J181" s="243">
        <v>0</v>
      </c>
      <c r="K181" s="243">
        <v>0</v>
      </c>
      <c r="L181" s="243">
        <v>0</v>
      </c>
      <c r="M181" s="243">
        <v>0</v>
      </c>
      <c r="N181" s="243">
        <v>0</v>
      </c>
      <c r="O181" s="243">
        <v>0</v>
      </c>
      <c r="P181" s="243">
        <v>0</v>
      </c>
      <c r="Q181" s="243">
        <v>0</v>
      </c>
      <c r="R181" s="243">
        <v>0</v>
      </c>
      <c r="S181" s="243">
        <v>0</v>
      </c>
      <c r="T181" s="209">
        <v>0</v>
      </c>
      <c r="U181" s="209">
        <v>0</v>
      </c>
      <c r="V181" s="209">
        <v>0</v>
      </c>
      <c r="W181" s="267"/>
      <c r="X181" s="267"/>
      <c r="Y181" s="267"/>
      <c r="Z181" s="267"/>
    </row>
    <row r="182" spans="2:26" x14ac:dyDescent="0.2">
      <c r="B182" s="196">
        <v>91</v>
      </c>
      <c r="C182" s="204" t="s">
        <v>123</v>
      </c>
      <c r="D182" s="209">
        <v>0</v>
      </c>
      <c r="E182" s="208">
        <v>28</v>
      </c>
      <c r="F182" s="208">
        <v>28</v>
      </c>
      <c r="G182" s="209">
        <v>0</v>
      </c>
      <c r="H182" s="208">
        <v>14</v>
      </c>
      <c r="I182" s="208">
        <v>14</v>
      </c>
      <c r="J182" s="243">
        <v>0</v>
      </c>
      <c r="K182" s="243">
        <v>0</v>
      </c>
      <c r="L182" s="243">
        <v>0</v>
      </c>
      <c r="M182" s="243">
        <v>0</v>
      </c>
      <c r="N182" s="243">
        <v>0</v>
      </c>
      <c r="O182" s="243">
        <v>0</v>
      </c>
      <c r="P182" s="243">
        <v>0</v>
      </c>
      <c r="Q182" s="243">
        <v>0</v>
      </c>
      <c r="R182" s="243">
        <v>0</v>
      </c>
      <c r="S182" s="243">
        <v>0</v>
      </c>
      <c r="T182" s="209">
        <v>0</v>
      </c>
      <c r="U182" s="209">
        <v>0</v>
      </c>
      <c r="V182" s="209">
        <v>0</v>
      </c>
      <c r="W182" s="267"/>
      <c r="X182" s="267"/>
      <c r="Y182" s="267"/>
      <c r="Z182" s="267"/>
    </row>
    <row r="183" spans="2:26" x14ac:dyDescent="0.2">
      <c r="B183" s="196">
        <v>92</v>
      </c>
      <c r="C183" s="204" t="s">
        <v>124</v>
      </c>
      <c r="D183" s="209">
        <v>0</v>
      </c>
      <c r="E183" s="208">
        <v>105</v>
      </c>
      <c r="F183" s="208">
        <v>105</v>
      </c>
      <c r="G183" s="209">
        <v>0</v>
      </c>
      <c r="H183" s="208">
        <v>56</v>
      </c>
      <c r="I183" s="208">
        <v>56</v>
      </c>
      <c r="J183" s="243">
        <v>0</v>
      </c>
      <c r="K183" s="243">
        <v>0</v>
      </c>
      <c r="L183" s="243">
        <v>0</v>
      </c>
      <c r="M183" s="243">
        <v>0</v>
      </c>
      <c r="N183" s="243">
        <v>0</v>
      </c>
      <c r="O183" s="243">
        <v>0</v>
      </c>
      <c r="P183" s="243">
        <v>0</v>
      </c>
      <c r="Q183" s="243">
        <v>0</v>
      </c>
      <c r="R183" s="243">
        <v>0</v>
      </c>
      <c r="S183" s="243">
        <v>0</v>
      </c>
      <c r="T183" s="209">
        <v>0</v>
      </c>
      <c r="U183" s="209">
        <v>0</v>
      </c>
      <c r="V183" s="209">
        <v>0</v>
      </c>
      <c r="W183" s="267"/>
      <c r="X183" s="267"/>
      <c r="Y183" s="267"/>
      <c r="Z183" s="267"/>
    </row>
    <row r="184" spans="2:26" x14ac:dyDescent="0.2">
      <c r="B184" s="196">
        <v>93</v>
      </c>
      <c r="C184" s="204" t="s">
        <v>125</v>
      </c>
      <c r="D184" s="209">
        <v>0</v>
      </c>
      <c r="E184" s="208">
        <v>351</v>
      </c>
      <c r="F184" s="208">
        <v>351</v>
      </c>
      <c r="G184" s="209">
        <v>0</v>
      </c>
      <c r="H184" s="208">
        <v>228</v>
      </c>
      <c r="I184" s="208">
        <v>228</v>
      </c>
      <c r="J184" s="243">
        <v>0</v>
      </c>
      <c r="K184" s="243">
        <v>0</v>
      </c>
      <c r="L184" s="243">
        <v>0</v>
      </c>
      <c r="M184" s="243">
        <v>0</v>
      </c>
      <c r="N184" s="243">
        <v>0</v>
      </c>
      <c r="O184" s="243">
        <v>0</v>
      </c>
      <c r="P184" s="243">
        <v>0</v>
      </c>
      <c r="Q184" s="243">
        <v>0</v>
      </c>
      <c r="R184" s="243">
        <v>0</v>
      </c>
      <c r="S184" s="243">
        <v>0</v>
      </c>
      <c r="T184" s="209">
        <v>0</v>
      </c>
      <c r="U184" s="209">
        <v>0</v>
      </c>
      <c r="V184" s="209">
        <v>0</v>
      </c>
      <c r="W184" s="267"/>
      <c r="X184" s="267"/>
      <c r="Y184" s="267"/>
      <c r="Z184" s="267"/>
    </row>
    <row r="185" spans="2:26" x14ac:dyDescent="0.2">
      <c r="B185" s="196">
        <v>94</v>
      </c>
      <c r="C185" s="204" t="s">
        <v>126</v>
      </c>
      <c r="D185" s="209">
        <v>0</v>
      </c>
      <c r="E185" s="208">
        <v>46</v>
      </c>
      <c r="F185" s="208">
        <v>46</v>
      </c>
      <c r="G185" s="209">
        <v>0</v>
      </c>
      <c r="H185" s="208">
        <v>26</v>
      </c>
      <c r="I185" s="208">
        <v>26</v>
      </c>
      <c r="J185" s="243">
        <v>0</v>
      </c>
      <c r="K185" s="243">
        <v>0</v>
      </c>
      <c r="L185" s="243">
        <v>0</v>
      </c>
      <c r="M185" s="243">
        <v>0</v>
      </c>
      <c r="N185" s="243">
        <v>0</v>
      </c>
      <c r="O185" s="243">
        <v>0</v>
      </c>
      <c r="P185" s="243">
        <v>0</v>
      </c>
      <c r="Q185" s="243">
        <v>0</v>
      </c>
      <c r="R185" s="243">
        <v>0</v>
      </c>
      <c r="S185" s="243">
        <v>0</v>
      </c>
      <c r="T185" s="209">
        <v>0</v>
      </c>
      <c r="U185" s="209">
        <v>0</v>
      </c>
      <c r="V185" s="209">
        <v>0</v>
      </c>
      <c r="W185" s="267"/>
      <c r="X185" s="267"/>
      <c r="Y185" s="267"/>
      <c r="Z185" s="267"/>
    </row>
    <row r="186" spans="2:26" x14ac:dyDescent="0.2">
      <c r="B186" s="196">
        <v>95</v>
      </c>
      <c r="C186" s="204" t="s">
        <v>127</v>
      </c>
      <c r="D186" s="209">
        <v>0</v>
      </c>
      <c r="E186" s="208">
        <v>18</v>
      </c>
      <c r="F186" s="208">
        <v>18</v>
      </c>
      <c r="G186" s="209">
        <v>0</v>
      </c>
      <c r="H186" s="208">
        <v>11</v>
      </c>
      <c r="I186" s="208">
        <v>11</v>
      </c>
      <c r="J186" s="243">
        <v>0</v>
      </c>
      <c r="K186" s="243">
        <v>0</v>
      </c>
      <c r="L186" s="243">
        <v>0</v>
      </c>
      <c r="M186" s="243">
        <v>0</v>
      </c>
      <c r="N186" s="243">
        <v>0</v>
      </c>
      <c r="O186" s="243">
        <v>0</v>
      </c>
      <c r="P186" s="243">
        <v>0</v>
      </c>
      <c r="Q186" s="243">
        <v>0</v>
      </c>
      <c r="R186" s="243">
        <v>0</v>
      </c>
      <c r="S186" s="243">
        <v>0</v>
      </c>
      <c r="T186" s="209">
        <v>0</v>
      </c>
      <c r="U186" s="209">
        <v>0</v>
      </c>
      <c r="V186" s="209">
        <v>0</v>
      </c>
      <c r="W186" s="267"/>
      <c r="X186" s="267"/>
      <c r="Y186" s="267"/>
      <c r="Z186" s="267"/>
    </row>
    <row r="187" spans="2:26" x14ac:dyDescent="0.2">
      <c r="B187" s="196">
        <v>96</v>
      </c>
      <c r="C187" s="204" t="s">
        <v>128</v>
      </c>
      <c r="D187" s="209">
        <v>0</v>
      </c>
      <c r="E187" s="208">
        <v>61</v>
      </c>
      <c r="F187" s="208">
        <v>61</v>
      </c>
      <c r="G187" s="209">
        <v>0</v>
      </c>
      <c r="H187" s="208">
        <v>32</v>
      </c>
      <c r="I187" s="208">
        <v>32</v>
      </c>
      <c r="J187" s="243">
        <v>0</v>
      </c>
      <c r="K187" s="243">
        <v>0</v>
      </c>
      <c r="L187" s="243">
        <v>0</v>
      </c>
      <c r="M187" s="243">
        <v>0</v>
      </c>
      <c r="N187" s="243">
        <v>0</v>
      </c>
      <c r="O187" s="243">
        <v>0</v>
      </c>
      <c r="P187" s="243">
        <v>0</v>
      </c>
      <c r="Q187" s="243">
        <v>0</v>
      </c>
      <c r="R187" s="243">
        <v>0</v>
      </c>
      <c r="S187" s="243">
        <v>0</v>
      </c>
      <c r="T187" s="209">
        <v>0</v>
      </c>
      <c r="U187" s="209">
        <v>0</v>
      </c>
      <c r="V187" s="209">
        <v>0</v>
      </c>
      <c r="W187" s="267"/>
      <c r="X187" s="267"/>
      <c r="Y187" s="267"/>
      <c r="Z187" s="267"/>
    </row>
    <row r="188" spans="2:26" x14ac:dyDescent="0.2">
      <c r="B188" s="196">
        <v>97</v>
      </c>
      <c r="C188" s="204" t="s">
        <v>129</v>
      </c>
      <c r="D188" s="209">
        <v>0</v>
      </c>
      <c r="E188" s="208">
        <v>104</v>
      </c>
      <c r="F188" s="208">
        <v>104</v>
      </c>
      <c r="G188" s="209">
        <v>0</v>
      </c>
      <c r="H188" s="208">
        <v>57</v>
      </c>
      <c r="I188" s="208">
        <v>57</v>
      </c>
      <c r="J188" s="243">
        <v>0</v>
      </c>
      <c r="K188" s="243">
        <v>0</v>
      </c>
      <c r="L188" s="243">
        <v>0</v>
      </c>
      <c r="M188" s="243">
        <v>0</v>
      </c>
      <c r="N188" s="243">
        <v>0</v>
      </c>
      <c r="O188" s="243">
        <v>0</v>
      </c>
      <c r="P188" s="243">
        <v>0</v>
      </c>
      <c r="Q188" s="243">
        <v>0</v>
      </c>
      <c r="R188" s="243">
        <v>0</v>
      </c>
      <c r="S188" s="243">
        <v>0</v>
      </c>
      <c r="T188" s="209">
        <v>0</v>
      </c>
      <c r="U188" s="209">
        <v>0</v>
      </c>
      <c r="V188" s="209">
        <v>0</v>
      </c>
      <c r="W188" s="267"/>
      <c r="X188" s="267"/>
      <c r="Y188" s="267"/>
      <c r="Z188" s="267"/>
    </row>
    <row r="189" spans="2:26" x14ac:dyDescent="0.2">
      <c r="B189" s="196">
        <v>98</v>
      </c>
      <c r="C189" s="204" t="s">
        <v>130</v>
      </c>
      <c r="D189" s="209">
        <v>0</v>
      </c>
      <c r="E189" s="208">
        <v>239</v>
      </c>
      <c r="F189" s="208">
        <v>239</v>
      </c>
      <c r="G189" s="209">
        <v>0</v>
      </c>
      <c r="H189" s="208">
        <v>129</v>
      </c>
      <c r="I189" s="208">
        <v>129</v>
      </c>
      <c r="J189" s="243">
        <v>0</v>
      </c>
      <c r="K189" s="243">
        <v>0</v>
      </c>
      <c r="L189" s="243">
        <v>0</v>
      </c>
      <c r="M189" s="243">
        <v>0</v>
      </c>
      <c r="N189" s="243">
        <v>0</v>
      </c>
      <c r="O189" s="243">
        <v>0</v>
      </c>
      <c r="P189" s="243">
        <v>0</v>
      </c>
      <c r="Q189" s="243">
        <v>0</v>
      </c>
      <c r="R189" s="243">
        <v>0</v>
      </c>
      <c r="S189" s="243">
        <v>0</v>
      </c>
      <c r="T189" s="209">
        <v>0</v>
      </c>
      <c r="U189" s="209">
        <v>0</v>
      </c>
      <c r="V189" s="209">
        <v>0</v>
      </c>
      <c r="W189" s="267"/>
      <c r="X189" s="267"/>
      <c r="Y189" s="267"/>
      <c r="Z189" s="267"/>
    </row>
    <row r="190" spans="2:26" x14ac:dyDescent="0.2">
      <c r="B190" s="196">
        <v>99</v>
      </c>
      <c r="C190" s="204" t="s">
        <v>131</v>
      </c>
      <c r="D190" s="209">
        <v>0</v>
      </c>
      <c r="E190" s="208">
        <v>63</v>
      </c>
      <c r="F190" s="208">
        <v>63</v>
      </c>
      <c r="G190" s="209">
        <v>0</v>
      </c>
      <c r="H190" s="208">
        <v>35</v>
      </c>
      <c r="I190" s="208">
        <v>35</v>
      </c>
      <c r="J190" s="243">
        <v>0</v>
      </c>
      <c r="K190" s="243">
        <v>0</v>
      </c>
      <c r="L190" s="243">
        <v>0</v>
      </c>
      <c r="M190" s="243">
        <v>0</v>
      </c>
      <c r="N190" s="243">
        <v>0</v>
      </c>
      <c r="O190" s="243">
        <v>0</v>
      </c>
      <c r="P190" s="243">
        <v>0</v>
      </c>
      <c r="Q190" s="243">
        <v>0</v>
      </c>
      <c r="R190" s="243">
        <v>0</v>
      </c>
      <c r="S190" s="243">
        <v>0</v>
      </c>
      <c r="T190" s="209">
        <v>0</v>
      </c>
      <c r="U190" s="209">
        <v>0</v>
      </c>
      <c r="V190" s="209">
        <v>0</v>
      </c>
      <c r="W190" s="267"/>
      <c r="X190" s="267"/>
      <c r="Y190" s="267"/>
      <c r="Z190" s="267"/>
    </row>
    <row r="191" spans="2:26" x14ac:dyDescent="0.2">
      <c r="B191" s="196">
        <v>100</v>
      </c>
      <c r="C191" s="204" t="s">
        <v>132</v>
      </c>
      <c r="D191" s="209">
        <v>0</v>
      </c>
      <c r="E191" s="208">
        <v>211</v>
      </c>
      <c r="F191" s="208">
        <v>211</v>
      </c>
      <c r="G191" s="209">
        <v>0</v>
      </c>
      <c r="H191" s="208">
        <v>124</v>
      </c>
      <c r="I191" s="208">
        <v>124</v>
      </c>
      <c r="J191" s="243">
        <v>0</v>
      </c>
      <c r="K191" s="243">
        <v>0</v>
      </c>
      <c r="L191" s="243">
        <v>0</v>
      </c>
      <c r="M191" s="243">
        <v>0</v>
      </c>
      <c r="N191" s="243">
        <v>0</v>
      </c>
      <c r="O191" s="243">
        <v>0</v>
      </c>
      <c r="P191" s="243">
        <v>0</v>
      </c>
      <c r="Q191" s="243">
        <v>0</v>
      </c>
      <c r="R191" s="243">
        <v>0</v>
      </c>
      <c r="S191" s="243">
        <v>0</v>
      </c>
      <c r="T191" s="209">
        <v>0</v>
      </c>
      <c r="U191" s="209">
        <v>0</v>
      </c>
      <c r="V191" s="209">
        <v>0</v>
      </c>
      <c r="W191" s="267"/>
      <c r="X191" s="267"/>
      <c r="Y191" s="267"/>
      <c r="Z191" s="267"/>
    </row>
    <row r="192" spans="2:26" x14ac:dyDescent="0.2">
      <c r="B192" s="196">
        <v>101</v>
      </c>
      <c r="C192" s="204" t="s">
        <v>133</v>
      </c>
      <c r="D192" s="209">
        <v>0</v>
      </c>
      <c r="E192" s="208">
        <v>10</v>
      </c>
      <c r="F192" s="208">
        <v>10</v>
      </c>
      <c r="G192" s="209">
        <v>0</v>
      </c>
      <c r="H192" s="208">
        <v>6</v>
      </c>
      <c r="I192" s="208">
        <v>6</v>
      </c>
      <c r="J192" s="243">
        <v>0</v>
      </c>
      <c r="K192" s="243">
        <v>0</v>
      </c>
      <c r="L192" s="243">
        <v>0</v>
      </c>
      <c r="M192" s="243">
        <v>0</v>
      </c>
      <c r="N192" s="243">
        <v>0</v>
      </c>
      <c r="O192" s="243">
        <v>0</v>
      </c>
      <c r="P192" s="243">
        <v>0</v>
      </c>
      <c r="Q192" s="243">
        <v>0</v>
      </c>
      <c r="R192" s="243">
        <v>0</v>
      </c>
      <c r="S192" s="243">
        <v>0</v>
      </c>
      <c r="T192" s="209">
        <v>0</v>
      </c>
      <c r="U192" s="209">
        <v>0</v>
      </c>
      <c r="V192" s="209">
        <v>0</v>
      </c>
      <c r="W192" s="267"/>
      <c r="X192" s="267"/>
      <c r="Y192" s="267"/>
      <c r="Z192" s="267"/>
    </row>
    <row r="193" spans="2:26" x14ac:dyDescent="0.2">
      <c r="B193" s="196">
        <v>102</v>
      </c>
      <c r="C193" s="204" t="s">
        <v>134</v>
      </c>
      <c r="D193" s="209">
        <v>0</v>
      </c>
      <c r="E193" s="208">
        <v>81</v>
      </c>
      <c r="F193" s="208">
        <v>81</v>
      </c>
      <c r="G193" s="209">
        <v>0</v>
      </c>
      <c r="H193" s="208">
        <v>45</v>
      </c>
      <c r="I193" s="208">
        <v>45</v>
      </c>
      <c r="J193" s="243">
        <v>0</v>
      </c>
      <c r="K193" s="243">
        <v>0</v>
      </c>
      <c r="L193" s="243">
        <v>0</v>
      </c>
      <c r="M193" s="243">
        <v>0</v>
      </c>
      <c r="N193" s="243">
        <v>0</v>
      </c>
      <c r="O193" s="243">
        <v>0</v>
      </c>
      <c r="P193" s="243">
        <v>0</v>
      </c>
      <c r="Q193" s="243">
        <v>0</v>
      </c>
      <c r="R193" s="243">
        <v>0</v>
      </c>
      <c r="S193" s="243">
        <v>0</v>
      </c>
      <c r="T193" s="209">
        <v>0</v>
      </c>
      <c r="U193" s="209">
        <v>0</v>
      </c>
      <c r="V193" s="209">
        <v>0</v>
      </c>
      <c r="W193" s="267"/>
      <c r="X193" s="267"/>
      <c r="Y193" s="267"/>
      <c r="Z193" s="267"/>
    </row>
    <row r="194" spans="2:26" x14ac:dyDescent="0.2">
      <c r="B194" s="196">
        <v>103</v>
      </c>
      <c r="C194" s="204" t="s">
        <v>135</v>
      </c>
      <c r="D194" s="209">
        <v>0</v>
      </c>
      <c r="E194" s="208">
        <v>80</v>
      </c>
      <c r="F194" s="208">
        <v>80</v>
      </c>
      <c r="G194" s="209">
        <v>0</v>
      </c>
      <c r="H194" s="208">
        <v>47</v>
      </c>
      <c r="I194" s="208">
        <v>47</v>
      </c>
      <c r="J194" s="243">
        <v>0</v>
      </c>
      <c r="K194" s="243">
        <v>0</v>
      </c>
      <c r="L194" s="243">
        <v>0</v>
      </c>
      <c r="M194" s="243">
        <v>0</v>
      </c>
      <c r="N194" s="243">
        <v>0</v>
      </c>
      <c r="O194" s="243">
        <v>0</v>
      </c>
      <c r="P194" s="243">
        <v>0</v>
      </c>
      <c r="Q194" s="243">
        <v>0</v>
      </c>
      <c r="R194" s="243">
        <v>0</v>
      </c>
      <c r="S194" s="243">
        <v>0</v>
      </c>
      <c r="T194" s="209">
        <v>0</v>
      </c>
      <c r="U194" s="209">
        <v>0</v>
      </c>
      <c r="V194" s="209">
        <v>0</v>
      </c>
      <c r="W194" s="267"/>
      <c r="X194" s="267"/>
      <c r="Y194" s="267"/>
      <c r="Z194" s="267"/>
    </row>
    <row r="195" spans="2:26" x14ac:dyDescent="0.2">
      <c r="B195" s="196">
        <v>104</v>
      </c>
      <c r="C195" s="204" t="s">
        <v>136</v>
      </c>
      <c r="D195" s="209">
        <v>0</v>
      </c>
      <c r="E195" s="208">
        <v>84</v>
      </c>
      <c r="F195" s="208">
        <v>84</v>
      </c>
      <c r="G195" s="209">
        <v>0</v>
      </c>
      <c r="H195" s="208">
        <v>44</v>
      </c>
      <c r="I195" s="208">
        <v>44</v>
      </c>
      <c r="J195" s="243">
        <v>0</v>
      </c>
      <c r="K195" s="243">
        <v>0</v>
      </c>
      <c r="L195" s="243">
        <v>0</v>
      </c>
      <c r="M195" s="243">
        <v>0</v>
      </c>
      <c r="N195" s="243">
        <v>0</v>
      </c>
      <c r="O195" s="243">
        <v>0</v>
      </c>
      <c r="P195" s="243">
        <v>0</v>
      </c>
      <c r="Q195" s="243">
        <v>0</v>
      </c>
      <c r="R195" s="243">
        <v>0</v>
      </c>
      <c r="S195" s="243">
        <v>0</v>
      </c>
      <c r="T195" s="209">
        <v>0</v>
      </c>
      <c r="U195" s="209">
        <v>0</v>
      </c>
      <c r="V195" s="209">
        <v>0</v>
      </c>
      <c r="W195" s="267"/>
      <c r="X195" s="267"/>
      <c r="Y195" s="267"/>
      <c r="Z195" s="267"/>
    </row>
    <row r="196" spans="2:26" x14ac:dyDescent="0.2">
      <c r="B196" s="196">
        <v>105</v>
      </c>
      <c r="C196" s="204" t="s">
        <v>137</v>
      </c>
      <c r="D196" s="209">
        <v>0</v>
      </c>
      <c r="E196" s="208">
        <v>239</v>
      </c>
      <c r="F196" s="208">
        <v>239</v>
      </c>
      <c r="G196" s="209">
        <v>0</v>
      </c>
      <c r="H196" s="208">
        <v>165</v>
      </c>
      <c r="I196" s="208">
        <v>165</v>
      </c>
      <c r="J196" s="243">
        <v>0</v>
      </c>
      <c r="K196" s="243">
        <v>0</v>
      </c>
      <c r="L196" s="243">
        <v>0</v>
      </c>
      <c r="M196" s="243">
        <v>0</v>
      </c>
      <c r="N196" s="243">
        <v>0</v>
      </c>
      <c r="O196" s="243">
        <v>0</v>
      </c>
      <c r="P196" s="243">
        <v>0</v>
      </c>
      <c r="Q196" s="243">
        <v>0</v>
      </c>
      <c r="R196" s="243">
        <v>0</v>
      </c>
      <c r="S196" s="243">
        <v>0</v>
      </c>
      <c r="T196" s="209">
        <v>0</v>
      </c>
      <c r="U196" s="209">
        <v>0</v>
      </c>
      <c r="V196" s="209">
        <v>0</v>
      </c>
      <c r="W196" s="267"/>
      <c r="X196" s="267"/>
      <c r="Y196" s="267"/>
      <c r="Z196" s="267"/>
    </row>
    <row r="197" spans="2:26" x14ac:dyDescent="0.2">
      <c r="B197" s="196">
        <v>106</v>
      </c>
      <c r="C197" s="204" t="s">
        <v>138</v>
      </c>
      <c r="D197" s="209">
        <v>0</v>
      </c>
      <c r="E197" s="208">
        <v>213</v>
      </c>
      <c r="F197" s="208">
        <v>213</v>
      </c>
      <c r="G197" s="209">
        <v>0</v>
      </c>
      <c r="H197" s="208">
        <v>129</v>
      </c>
      <c r="I197" s="208">
        <v>129</v>
      </c>
      <c r="J197" s="243">
        <v>0</v>
      </c>
      <c r="K197" s="243">
        <v>0</v>
      </c>
      <c r="L197" s="243">
        <v>0</v>
      </c>
      <c r="M197" s="243">
        <v>0</v>
      </c>
      <c r="N197" s="243">
        <v>0</v>
      </c>
      <c r="O197" s="243">
        <v>0</v>
      </c>
      <c r="P197" s="243">
        <v>0</v>
      </c>
      <c r="Q197" s="243">
        <v>0</v>
      </c>
      <c r="R197" s="243">
        <v>0</v>
      </c>
      <c r="S197" s="243">
        <v>0</v>
      </c>
      <c r="T197" s="209">
        <v>0</v>
      </c>
      <c r="U197" s="209">
        <v>0</v>
      </c>
      <c r="V197" s="209">
        <v>0</v>
      </c>
      <c r="W197" s="267"/>
      <c r="X197" s="267"/>
      <c r="Y197" s="267"/>
      <c r="Z197" s="267"/>
    </row>
    <row r="198" spans="2:26" x14ac:dyDescent="0.2">
      <c r="B198" s="196">
        <v>107</v>
      </c>
      <c r="C198" s="204" t="s">
        <v>139</v>
      </c>
      <c r="D198" s="209">
        <v>0</v>
      </c>
      <c r="E198" s="208">
        <v>82</v>
      </c>
      <c r="F198" s="208">
        <v>82</v>
      </c>
      <c r="G198" s="209">
        <v>0</v>
      </c>
      <c r="H198" s="208">
        <v>51</v>
      </c>
      <c r="I198" s="208">
        <v>51</v>
      </c>
      <c r="J198" s="243">
        <v>0</v>
      </c>
      <c r="K198" s="243">
        <v>0</v>
      </c>
      <c r="L198" s="243">
        <v>0</v>
      </c>
      <c r="M198" s="243">
        <v>0</v>
      </c>
      <c r="N198" s="243">
        <v>0</v>
      </c>
      <c r="O198" s="243">
        <v>0</v>
      </c>
      <c r="P198" s="243">
        <v>0</v>
      </c>
      <c r="Q198" s="243">
        <v>0</v>
      </c>
      <c r="R198" s="243">
        <v>0</v>
      </c>
      <c r="S198" s="243">
        <v>0</v>
      </c>
      <c r="T198" s="209">
        <v>0</v>
      </c>
      <c r="U198" s="209">
        <v>0</v>
      </c>
      <c r="V198" s="209">
        <v>0</v>
      </c>
      <c r="W198" s="267"/>
      <c r="X198" s="267"/>
      <c r="Y198" s="267"/>
      <c r="Z198" s="267"/>
    </row>
    <row r="199" spans="2:26" x14ac:dyDescent="0.2">
      <c r="B199" s="196">
        <v>108</v>
      </c>
      <c r="C199" s="204" t="s">
        <v>140</v>
      </c>
      <c r="D199" s="209">
        <v>0</v>
      </c>
      <c r="E199" s="208">
        <v>77</v>
      </c>
      <c r="F199" s="208">
        <v>77</v>
      </c>
      <c r="G199" s="209">
        <v>0</v>
      </c>
      <c r="H199" s="208">
        <v>50</v>
      </c>
      <c r="I199" s="208">
        <v>50</v>
      </c>
      <c r="J199" s="243">
        <v>0</v>
      </c>
      <c r="K199" s="243">
        <v>0</v>
      </c>
      <c r="L199" s="243">
        <v>0</v>
      </c>
      <c r="M199" s="243">
        <v>0</v>
      </c>
      <c r="N199" s="243">
        <v>0</v>
      </c>
      <c r="O199" s="243">
        <v>0</v>
      </c>
      <c r="P199" s="243">
        <v>0</v>
      </c>
      <c r="Q199" s="243">
        <v>0</v>
      </c>
      <c r="R199" s="243">
        <v>0</v>
      </c>
      <c r="S199" s="243">
        <v>0</v>
      </c>
      <c r="T199" s="209">
        <v>0</v>
      </c>
      <c r="U199" s="209">
        <v>0</v>
      </c>
      <c r="V199" s="209">
        <v>0</v>
      </c>
      <c r="W199" s="267"/>
      <c r="X199" s="267"/>
      <c r="Y199" s="267"/>
      <c r="Z199" s="267"/>
    </row>
    <row r="200" spans="2:26" x14ac:dyDescent="0.2">
      <c r="B200" s="196">
        <v>109</v>
      </c>
      <c r="C200" s="204" t="s">
        <v>141</v>
      </c>
      <c r="D200" s="209">
        <v>0</v>
      </c>
      <c r="E200" s="208">
        <v>71</v>
      </c>
      <c r="F200" s="208">
        <v>71</v>
      </c>
      <c r="G200" s="209">
        <v>0</v>
      </c>
      <c r="H200" s="208">
        <v>42</v>
      </c>
      <c r="I200" s="208">
        <v>42</v>
      </c>
      <c r="J200" s="243">
        <v>0</v>
      </c>
      <c r="K200" s="243">
        <v>0</v>
      </c>
      <c r="L200" s="243">
        <v>0</v>
      </c>
      <c r="M200" s="243">
        <v>0</v>
      </c>
      <c r="N200" s="243">
        <v>0</v>
      </c>
      <c r="O200" s="243">
        <v>0</v>
      </c>
      <c r="P200" s="243">
        <v>0</v>
      </c>
      <c r="Q200" s="243">
        <v>0</v>
      </c>
      <c r="R200" s="243">
        <v>0</v>
      </c>
      <c r="S200" s="243">
        <v>0</v>
      </c>
      <c r="T200" s="209">
        <v>0</v>
      </c>
      <c r="U200" s="209">
        <v>0</v>
      </c>
      <c r="V200" s="209">
        <v>0</v>
      </c>
      <c r="W200" s="267"/>
      <c r="X200" s="267"/>
      <c r="Y200" s="267"/>
      <c r="Z200" s="267"/>
    </row>
    <row r="201" spans="2:26" x14ac:dyDescent="0.2">
      <c r="B201" s="196">
        <v>110</v>
      </c>
      <c r="C201" s="204" t="s">
        <v>142</v>
      </c>
      <c r="D201" s="209">
        <v>0</v>
      </c>
      <c r="E201" s="208">
        <v>48</v>
      </c>
      <c r="F201" s="208">
        <v>48</v>
      </c>
      <c r="G201" s="209">
        <v>0</v>
      </c>
      <c r="H201" s="208">
        <v>27</v>
      </c>
      <c r="I201" s="208">
        <v>27</v>
      </c>
      <c r="J201" s="243">
        <v>0</v>
      </c>
      <c r="K201" s="243">
        <v>0</v>
      </c>
      <c r="L201" s="243">
        <v>0</v>
      </c>
      <c r="M201" s="243">
        <v>0</v>
      </c>
      <c r="N201" s="243">
        <v>0</v>
      </c>
      <c r="O201" s="243">
        <v>0</v>
      </c>
      <c r="P201" s="243">
        <v>0</v>
      </c>
      <c r="Q201" s="243">
        <v>0</v>
      </c>
      <c r="R201" s="243">
        <v>0</v>
      </c>
      <c r="S201" s="243">
        <v>0</v>
      </c>
      <c r="T201" s="209">
        <v>0</v>
      </c>
      <c r="U201" s="209">
        <v>0</v>
      </c>
      <c r="V201" s="209">
        <v>0</v>
      </c>
      <c r="W201" s="267"/>
      <c r="X201" s="267"/>
      <c r="Y201" s="267"/>
      <c r="Z201" s="267"/>
    </row>
    <row r="202" spans="2:26" x14ac:dyDescent="0.2">
      <c r="B202" s="196">
        <v>111</v>
      </c>
      <c r="C202" s="204" t="s">
        <v>143</v>
      </c>
      <c r="D202" s="209">
        <v>0</v>
      </c>
      <c r="E202" s="208">
        <v>60</v>
      </c>
      <c r="F202" s="208">
        <v>60</v>
      </c>
      <c r="G202" s="209">
        <v>0</v>
      </c>
      <c r="H202" s="208">
        <v>36</v>
      </c>
      <c r="I202" s="208">
        <v>36</v>
      </c>
      <c r="J202" s="243">
        <v>0</v>
      </c>
      <c r="K202" s="243">
        <v>0</v>
      </c>
      <c r="L202" s="243">
        <v>0</v>
      </c>
      <c r="M202" s="243">
        <v>0</v>
      </c>
      <c r="N202" s="243">
        <v>0</v>
      </c>
      <c r="O202" s="243">
        <v>0</v>
      </c>
      <c r="P202" s="243">
        <v>0</v>
      </c>
      <c r="Q202" s="243">
        <v>0</v>
      </c>
      <c r="R202" s="243">
        <v>0</v>
      </c>
      <c r="S202" s="243">
        <v>0</v>
      </c>
      <c r="T202" s="209">
        <v>0</v>
      </c>
      <c r="U202" s="209">
        <v>0</v>
      </c>
      <c r="V202" s="209">
        <v>0</v>
      </c>
      <c r="W202" s="267"/>
      <c r="X202" s="267"/>
      <c r="Y202" s="267"/>
      <c r="Z202" s="267"/>
    </row>
    <row r="203" spans="2:26" x14ac:dyDescent="0.2">
      <c r="B203" s="196">
        <v>112</v>
      </c>
      <c r="C203" s="204" t="s">
        <v>144</v>
      </c>
      <c r="D203" s="209">
        <v>0</v>
      </c>
      <c r="E203" s="208">
        <v>35</v>
      </c>
      <c r="F203" s="208">
        <v>35</v>
      </c>
      <c r="G203" s="209">
        <v>0</v>
      </c>
      <c r="H203" s="208">
        <v>18</v>
      </c>
      <c r="I203" s="208">
        <v>18</v>
      </c>
      <c r="J203" s="243">
        <v>0</v>
      </c>
      <c r="K203" s="243">
        <v>0</v>
      </c>
      <c r="L203" s="243">
        <v>0</v>
      </c>
      <c r="M203" s="243">
        <v>0</v>
      </c>
      <c r="N203" s="243">
        <v>0</v>
      </c>
      <c r="O203" s="243">
        <v>0</v>
      </c>
      <c r="P203" s="243">
        <v>0</v>
      </c>
      <c r="Q203" s="243">
        <v>0</v>
      </c>
      <c r="R203" s="243">
        <v>0</v>
      </c>
      <c r="S203" s="243">
        <v>0</v>
      </c>
      <c r="T203" s="209">
        <v>0</v>
      </c>
      <c r="U203" s="209">
        <v>0</v>
      </c>
      <c r="V203" s="209">
        <v>0</v>
      </c>
      <c r="W203" s="267"/>
      <c r="X203" s="267"/>
      <c r="Y203" s="267"/>
      <c r="Z203" s="267"/>
    </row>
    <row r="204" spans="2:26" x14ac:dyDescent="0.2">
      <c r="B204" s="196">
        <v>113</v>
      </c>
      <c r="C204" s="204" t="s">
        <v>145</v>
      </c>
      <c r="D204" s="209">
        <v>0</v>
      </c>
      <c r="E204" s="208">
        <v>63</v>
      </c>
      <c r="F204" s="208">
        <v>63</v>
      </c>
      <c r="G204" s="209">
        <v>0</v>
      </c>
      <c r="H204" s="208">
        <v>35</v>
      </c>
      <c r="I204" s="208">
        <v>35</v>
      </c>
      <c r="J204" s="243">
        <v>0</v>
      </c>
      <c r="K204" s="243">
        <v>0</v>
      </c>
      <c r="L204" s="243">
        <v>0</v>
      </c>
      <c r="M204" s="243">
        <v>0</v>
      </c>
      <c r="N204" s="243">
        <v>0</v>
      </c>
      <c r="O204" s="243">
        <v>0</v>
      </c>
      <c r="P204" s="243">
        <v>0</v>
      </c>
      <c r="Q204" s="243">
        <v>0</v>
      </c>
      <c r="R204" s="243">
        <v>0</v>
      </c>
      <c r="S204" s="243">
        <v>0</v>
      </c>
      <c r="T204" s="209">
        <v>0</v>
      </c>
      <c r="U204" s="209">
        <v>0</v>
      </c>
      <c r="V204" s="209">
        <v>0</v>
      </c>
      <c r="W204" s="267"/>
      <c r="X204" s="267"/>
      <c r="Y204" s="267"/>
      <c r="Z204" s="267"/>
    </row>
    <row r="205" spans="2:26" x14ac:dyDescent="0.2">
      <c r="B205" s="196">
        <v>114</v>
      </c>
      <c r="C205" s="204" t="s">
        <v>146</v>
      </c>
      <c r="D205" s="209">
        <v>0</v>
      </c>
      <c r="E205" s="208">
        <v>385</v>
      </c>
      <c r="F205" s="208">
        <v>385</v>
      </c>
      <c r="G205" s="209">
        <v>0</v>
      </c>
      <c r="H205" s="208">
        <v>259</v>
      </c>
      <c r="I205" s="208">
        <v>259</v>
      </c>
      <c r="J205" s="243">
        <v>0</v>
      </c>
      <c r="K205" s="243">
        <v>0</v>
      </c>
      <c r="L205" s="243">
        <v>0</v>
      </c>
      <c r="M205" s="243">
        <v>0</v>
      </c>
      <c r="N205" s="243">
        <v>0</v>
      </c>
      <c r="O205" s="243">
        <v>0</v>
      </c>
      <c r="P205" s="243">
        <v>0</v>
      </c>
      <c r="Q205" s="243">
        <v>0</v>
      </c>
      <c r="R205" s="243">
        <v>0</v>
      </c>
      <c r="S205" s="243">
        <v>0</v>
      </c>
      <c r="T205" s="209">
        <v>0</v>
      </c>
      <c r="U205" s="209">
        <v>0</v>
      </c>
      <c r="V205" s="209">
        <v>0</v>
      </c>
      <c r="W205" s="267"/>
      <c r="X205" s="267"/>
      <c r="Y205" s="267"/>
      <c r="Z205" s="267"/>
    </row>
    <row r="206" spans="2:26" x14ac:dyDescent="0.2">
      <c r="B206" s="196">
        <v>115</v>
      </c>
      <c r="C206" s="204" t="s">
        <v>147</v>
      </c>
      <c r="D206" s="209">
        <v>0</v>
      </c>
      <c r="E206" s="208">
        <v>51</v>
      </c>
      <c r="F206" s="208">
        <v>51</v>
      </c>
      <c r="G206" s="209">
        <v>0</v>
      </c>
      <c r="H206" s="208">
        <v>29</v>
      </c>
      <c r="I206" s="208">
        <v>29</v>
      </c>
      <c r="J206" s="243">
        <v>0</v>
      </c>
      <c r="K206" s="243">
        <v>0</v>
      </c>
      <c r="L206" s="243">
        <v>0</v>
      </c>
      <c r="M206" s="243">
        <v>0</v>
      </c>
      <c r="N206" s="243">
        <v>0</v>
      </c>
      <c r="O206" s="243">
        <v>0</v>
      </c>
      <c r="P206" s="243">
        <v>0</v>
      </c>
      <c r="Q206" s="243">
        <v>0</v>
      </c>
      <c r="R206" s="243">
        <v>0</v>
      </c>
      <c r="S206" s="243">
        <v>0</v>
      </c>
      <c r="T206" s="209">
        <v>0</v>
      </c>
      <c r="U206" s="209">
        <v>0</v>
      </c>
      <c r="V206" s="209">
        <v>0</v>
      </c>
      <c r="W206" s="267"/>
      <c r="X206" s="267"/>
      <c r="Y206" s="267"/>
      <c r="Z206" s="267"/>
    </row>
    <row r="207" spans="2:26" x14ac:dyDescent="0.2">
      <c r="B207" s="196">
        <v>116</v>
      </c>
      <c r="C207" s="204" t="s">
        <v>148</v>
      </c>
      <c r="D207" s="209">
        <v>0</v>
      </c>
      <c r="E207" s="208">
        <v>86</v>
      </c>
      <c r="F207" s="208">
        <v>86</v>
      </c>
      <c r="G207" s="209">
        <v>0</v>
      </c>
      <c r="H207" s="208">
        <v>48</v>
      </c>
      <c r="I207" s="208">
        <v>48</v>
      </c>
      <c r="J207" s="243">
        <v>0</v>
      </c>
      <c r="K207" s="243">
        <v>0</v>
      </c>
      <c r="L207" s="243">
        <v>0</v>
      </c>
      <c r="M207" s="243">
        <v>0</v>
      </c>
      <c r="N207" s="243">
        <v>0</v>
      </c>
      <c r="O207" s="243">
        <v>0</v>
      </c>
      <c r="P207" s="243">
        <v>0</v>
      </c>
      <c r="Q207" s="243">
        <v>0</v>
      </c>
      <c r="R207" s="243">
        <v>0</v>
      </c>
      <c r="S207" s="243">
        <v>0</v>
      </c>
      <c r="T207" s="209">
        <v>0</v>
      </c>
      <c r="U207" s="209">
        <v>0</v>
      </c>
      <c r="V207" s="209">
        <v>0</v>
      </c>
      <c r="W207" s="267"/>
      <c r="X207" s="267"/>
      <c r="Y207" s="267"/>
      <c r="Z207" s="267"/>
    </row>
    <row r="208" spans="2:26" x14ac:dyDescent="0.2">
      <c r="B208" s="196">
        <v>117</v>
      </c>
      <c r="C208" s="204" t="s">
        <v>149</v>
      </c>
      <c r="D208" s="209">
        <v>0</v>
      </c>
      <c r="E208" s="208">
        <v>55</v>
      </c>
      <c r="F208" s="208">
        <v>55</v>
      </c>
      <c r="G208" s="209">
        <v>0</v>
      </c>
      <c r="H208" s="208">
        <v>34</v>
      </c>
      <c r="I208" s="208">
        <v>34</v>
      </c>
      <c r="J208" s="243">
        <v>0</v>
      </c>
      <c r="K208" s="243">
        <v>0</v>
      </c>
      <c r="L208" s="243">
        <v>0</v>
      </c>
      <c r="M208" s="243">
        <v>0</v>
      </c>
      <c r="N208" s="243">
        <v>0</v>
      </c>
      <c r="O208" s="243">
        <v>0</v>
      </c>
      <c r="P208" s="243">
        <v>0</v>
      </c>
      <c r="Q208" s="243">
        <v>0</v>
      </c>
      <c r="R208" s="243">
        <v>0</v>
      </c>
      <c r="S208" s="243">
        <v>0</v>
      </c>
      <c r="T208" s="209">
        <v>0</v>
      </c>
      <c r="U208" s="209">
        <v>0</v>
      </c>
      <c r="V208" s="209">
        <v>0</v>
      </c>
      <c r="W208" s="267"/>
      <c r="X208" s="267"/>
      <c r="Y208" s="267"/>
      <c r="Z208" s="267"/>
    </row>
    <row r="209" spans="2:26" x14ac:dyDescent="0.2">
      <c r="B209" s="196">
        <v>118</v>
      </c>
      <c r="C209" s="204" t="s">
        <v>150</v>
      </c>
      <c r="D209" s="209">
        <v>0</v>
      </c>
      <c r="E209" s="208">
        <v>120</v>
      </c>
      <c r="F209" s="208">
        <v>120</v>
      </c>
      <c r="G209" s="209">
        <v>0</v>
      </c>
      <c r="H209" s="208">
        <v>66</v>
      </c>
      <c r="I209" s="208">
        <v>66</v>
      </c>
      <c r="J209" s="243">
        <v>0</v>
      </c>
      <c r="K209" s="243">
        <v>0</v>
      </c>
      <c r="L209" s="243">
        <v>0</v>
      </c>
      <c r="M209" s="243">
        <v>0</v>
      </c>
      <c r="N209" s="243">
        <v>0</v>
      </c>
      <c r="O209" s="243">
        <v>0</v>
      </c>
      <c r="P209" s="243">
        <v>0</v>
      </c>
      <c r="Q209" s="243">
        <v>0</v>
      </c>
      <c r="R209" s="243">
        <v>0</v>
      </c>
      <c r="S209" s="243">
        <v>0</v>
      </c>
      <c r="T209" s="209">
        <v>0</v>
      </c>
      <c r="U209" s="209">
        <v>0</v>
      </c>
      <c r="V209" s="209">
        <v>0</v>
      </c>
      <c r="W209" s="267"/>
      <c r="X209" s="267"/>
      <c r="Y209" s="267"/>
      <c r="Z209" s="267"/>
    </row>
    <row r="210" spans="2:26" x14ac:dyDescent="0.2">
      <c r="B210" s="196">
        <v>119</v>
      </c>
      <c r="C210" s="204" t="s">
        <v>151</v>
      </c>
      <c r="D210" s="209">
        <v>0</v>
      </c>
      <c r="E210" s="208">
        <v>43</v>
      </c>
      <c r="F210" s="208">
        <v>43</v>
      </c>
      <c r="G210" s="209">
        <v>0</v>
      </c>
      <c r="H210" s="208">
        <v>23</v>
      </c>
      <c r="I210" s="208">
        <v>23</v>
      </c>
      <c r="J210" s="243">
        <v>0</v>
      </c>
      <c r="K210" s="243">
        <v>0</v>
      </c>
      <c r="L210" s="243">
        <v>0</v>
      </c>
      <c r="M210" s="243">
        <v>0</v>
      </c>
      <c r="N210" s="243">
        <v>0</v>
      </c>
      <c r="O210" s="243">
        <v>0</v>
      </c>
      <c r="P210" s="243">
        <v>0</v>
      </c>
      <c r="Q210" s="243">
        <v>0</v>
      </c>
      <c r="R210" s="243">
        <v>0</v>
      </c>
      <c r="S210" s="243">
        <v>0</v>
      </c>
      <c r="T210" s="209">
        <v>0</v>
      </c>
      <c r="U210" s="209">
        <v>0</v>
      </c>
      <c r="V210" s="209">
        <v>0</v>
      </c>
      <c r="W210" s="267"/>
      <c r="X210" s="267"/>
      <c r="Y210" s="267"/>
      <c r="Z210" s="267"/>
    </row>
    <row r="211" spans="2:26" x14ac:dyDescent="0.2">
      <c r="B211" s="196">
        <v>120</v>
      </c>
      <c r="C211" s="204" t="s">
        <v>152</v>
      </c>
      <c r="D211" s="209">
        <v>0</v>
      </c>
      <c r="E211" s="208">
        <v>109</v>
      </c>
      <c r="F211" s="208">
        <v>109</v>
      </c>
      <c r="G211" s="209">
        <v>0</v>
      </c>
      <c r="H211" s="208">
        <v>71</v>
      </c>
      <c r="I211" s="208">
        <v>71</v>
      </c>
      <c r="J211" s="243">
        <v>0</v>
      </c>
      <c r="K211" s="243">
        <v>0</v>
      </c>
      <c r="L211" s="243">
        <v>0</v>
      </c>
      <c r="M211" s="243">
        <v>0</v>
      </c>
      <c r="N211" s="243">
        <v>0</v>
      </c>
      <c r="O211" s="243">
        <v>0</v>
      </c>
      <c r="P211" s="243">
        <v>0</v>
      </c>
      <c r="Q211" s="243">
        <v>0</v>
      </c>
      <c r="R211" s="243">
        <v>0</v>
      </c>
      <c r="S211" s="243">
        <v>0</v>
      </c>
      <c r="T211" s="209">
        <v>0</v>
      </c>
      <c r="U211" s="209">
        <v>0</v>
      </c>
      <c r="V211" s="209">
        <v>0</v>
      </c>
      <c r="W211" s="267"/>
      <c r="X211" s="267"/>
      <c r="Y211" s="267"/>
      <c r="Z211" s="267"/>
    </row>
    <row r="212" spans="2:26" hidden="1" x14ac:dyDescent="0.2">
      <c r="C212" s="204"/>
      <c r="D212" s="204"/>
      <c r="E212" s="204"/>
      <c r="F212" s="204"/>
      <c r="G212" s="209"/>
      <c r="H212" s="208"/>
      <c r="I212" s="208"/>
      <c r="J212" s="209"/>
      <c r="K212" s="209"/>
      <c r="L212" s="209"/>
      <c r="M212" s="209"/>
      <c r="N212" s="209"/>
      <c r="O212" s="209"/>
      <c r="P212" s="209"/>
      <c r="Q212" s="209"/>
      <c r="R212" s="209"/>
      <c r="S212" s="208"/>
      <c r="T212" s="208"/>
      <c r="U212" s="90"/>
    </row>
    <row r="213" spans="2:26" ht="15" hidden="1" customHeight="1" x14ac:dyDescent="0.2">
      <c r="B213" s="161"/>
      <c r="C213" s="169"/>
      <c r="D213" s="161"/>
      <c r="E213" s="162"/>
      <c r="F213" s="169"/>
      <c r="G213" s="161"/>
      <c r="H213" s="162"/>
      <c r="I213" s="169"/>
      <c r="J213" s="330"/>
      <c r="K213" s="330"/>
      <c r="L213" s="330"/>
      <c r="M213" s="330"/>
      <c r="N213" s="331"/>
      <c r="O213" s="276"/>
      <c r="P213" s="330"/>
      <c r="Q213" s="330"/>
      <c r="R213" s="330"/>
      <c r="S213" s="331"/>
      <c r="T213" s="240"/>
      <c r="U213" s="241"/>
      <c r="V213" s="242"/>
    </row>
    <row r="214" spans="2:26" hidden="1" x14ac:dyDescent="0.2">
      <c r="B214" s="163"/>
      <c r="C214" s="165"/>
      <c r="D214" s="163"/>
      <c r="E214" s="164"/>
      <c r="F214" s="165"/>
      <c r="G214" s="163"/>
      <c r="H214" s="164"/>
      <c r="I214" s="165"/>
      <c r="J214" s="164"/>
      <c r="K214" s="164"/>
      <c r="L214" s="164"/>
      <c r="M214" s="164"/>
      <c r="N214" s="164"/>
      <c r="O214" s="164"/>
      <c r="P214" s="164"/>
      <c r="Q214" s="164"/>
      <c r="R214" s="164"/>
      <c r="S214" s="165"/>
      <c r="T214" s="163"/>
      <c r="U214" s="164"/>
      <c r="V214" s="165"/>
    </row>
    <row r="215" spans="2:26" hidden="1" x14ac:dyDescent="0.2">
      <c r="B215" s="163"/>
      <c r="C215" s="165"/>
      <c r="D215" s="163"/>
      <c r="E215" s="164"/>
      <c r="F215" s="165"/>
      <c r="G215" s="163"/>
      <c r="H215" s="164"/>
      <c r="I215" s="165"/>
      <c r="J215" s="164"/>
      <c r="K215" s="164"/>
      <c r="L215" s="164"/>
      <c r="M215" s="166" t="s">
        <v>217</v>
      </c>
      <c r="N215" s="166"/>
      <c r="O215" s="166"/>
      <c r="P215" s="164"/>
      <c r="Q215" s="164"/>
      <c r="R215" s="166" t="s">
        <v>217</v>
      </c>
      <c r="S215" s="165"/>
      <c r="T215" s="163"/>
      <c r="U215" s="70" t="s">
        <v>288</v>
      </c>
      <c r="V215" s="165"/>
    </row>
    <row r="216" spans="2:26" hidden="1" x14ac:dyDescent="0.2">
      <c r="B216" s="163"/>
      <c r="C216" s="165"/>
      <c r="D216" s="324">
        <v>42916</v>
      </c>
      <c r="E216" s="325"/>
      <c r="F216" s="326"/>
      <c r="G216" s="324">
        <v>43646</v>
      </c>
      <c r="H216" s="325"/>
      <c r="I216" s="326"/>
      <c r="J216" s="164"/>
      <c r="K216" s="166"/>
      <c r="L216" s="166"/>
      <c r="M216" s="166" t="s">
        <v>219</v>
      </c>
      <c r="N216" s="166"/>
      <c r="O216" s="166"/>
      <c r="P216" s="166"/>
      <c r="Q216" s="166"/>
      <c r="R216" s="166" t="s">
        <v>219</v>
      </c>
      <c r="S216" s="167"/>
      <c r="T216" s="163"/>
      <c r="U216" s="70" t="s">
        <v>289</v>
      </c>
      <c r="V216" s="165"/>
    </row>
    <row r="217" spans="2:26" hidden="1" x14ac:dyDescent="0.2">
      <c r="B217" s="163"/>
      <c r="C217" s="165"/>
      <c r="D217" s="324"/>
      <c r="E217" s="325"/>
      <c r="F217" s="326"/>
      <c r="G217" s="324"/>
      <c r="H217" s="325"/>
      <c r="I217" s="326"/>
      <c r="J217" s="164"/>
      <c r="K217" s="166"/>
      <c r="L217" s="166"/>
      <c r="M217" s="166" t="s">
        <v>221</v>
      </c>
      <c r="N217" s="166"/>
      <c r="O217" s="166"/>
      <c r="P217" s="166"/>
      <c r="Q217" s="166"/>
      <c r="R217" s="166" t="s">
        <v>221</v>
      </c>
      <c r="S217" s="167"/>
      <c r="T217" s="163"/>
      <c r="U217" s="70" t="s">
        <v>290</v>
      </c>
      <c r="V217" s="165"/>
    </row>
    <row r="218" spans="2:26" ht="12" hidden="1" thickBot="1" x14ac:dyDescent="0.25">
      <c r="B218" s="163"/>
      <c r="C218" s="165"/>
      <c r="D218" s="327"/>
      <c r="E218" s="328"/>
      <c r="F218" s="329"/>
      <c r="G218" s="327"/>
      <c r="H218" s="328"/>
      <c r="I218" s="329"/>
      <c r="J218" s="164"/>
      <c r="K218" s="166"/>
      <c r="L218" s="166"/>
      <c r="M218" s="166" t="s">
        <v>220</v>
      </c>
      <c r="N218" s="166"/>
      <c r="O218" s="166"/>
      <c r="P218" s="166"/>
      <c r="Q218" s="166"/>
      <c r="R218" s="166" t="s">
        <v>220</v>
      </c>
      <c r="S218" s="167"/>
      <c r="T218" s="163"/>
      <c r="U218" s="70" t="s">
        <v>260</v>
      </c>
      <c r="V218" s="165"/>
    </row>
    <row r="219" spans="2:26" hidden="1" x14ac:dyDescent="0.2">
      <c r="B219" s="163"/>
      <c r="C219" s="165"/>
      <c r="D219" s="170" t="s">
        <v>223</v>
      </c>
      <c r="E219" s="171" t="s">
        <v>224</v>
      </c>
      <c r="F219" s="169"/>
      <c r="G219" s="170" t="s">
        <v>223</v>
      </c>
      <c r="H219" s="171" t="s">
        <v>224</v>
      </c>
      <c r="I219" s="169"/>
      <c r="J219" s="166" t="s">
        <v>225</v>
      </c>
      <c r="K219" s="166"/>
      <c r="L219" s="166"/>
      <c r="M219" s="166" t="s">
        <v>1</v>
      </c>
      <c r="N219" s="167" t="s">
        <v>5</v>
      </c>
      <c r="O219" s="166"/>
      <c r="P219" s="166"/>
      <c r="Q219" s="166"/>
      <c r="R219" s="166" t="s">
        <v>1</v>
      </c>
      <c r="S219" s="167" t="s">
        <v>5</v>
      </c>
      <c r="T219" s="172"/>
      <c r="U219" s="70" t="s">
        <v>291</v>
      </c>
      <c r="V219" s="167"/>
    </row>
    <row r="220" spans="2:26" hidden="1" x14ac:dyDescent="0.2">
      <c r="B220" s="163"/>
      <c r="C220" s="165"/>
      <c r="D220" s="172" t="s">
        <v>227</v>
      </c>
      <c r="E220" s="166" t="s">
        <v>227</v>
      </c>
      <c r="F220" s="165"/>
      <c r="G220" s="172" t="s">
        <v>227</v>
      </c>
      <c r="H220" s="166" t="s">
        <v>227</v>
      </c>
      <c r="I220" s="165"/>
      <c r="J220" s="166" t="s">
        <v>220</v>
      </c>
      <c r="K220" s="166"/>
      <c r="L220" s="166"/>
      <c r="M220" s="166" t="s">
        <v>4</v>
      </c>
      <c r="N220" s="167" t="s">
        <v>229</v>
      </c>
      <c r="O220" s="166"/>
      <c r="P220" s="166"/>
      <c r="Q220" s="166"/>
      <c r="R220" s="166" t="s">
        <v>4</v>
      </c>
      <c r="S220" s="167" t="s">
        <v>229</v>
      </c>
      <c r="T220" s="172" t="s">
        <v>230</v>
      </c>
      <c r="U220" s="70" t="s">
        <v>292</v>
      </c>
      <c r="V220" s="167" t="s">
        <v>10</v>
      </c>
    </row>
    <row r="221" spans="2:26" hidden="1" x14ac:dyDescent="0.2">
      <c r="B221" s="163"/>
      <c r="C221" s="165"/>
      <c r="D221" s="172" t="s">
        <v>231</v>
      </c>
      <c r="E221" s="166" t="s">
        <v>231</v>
      </c>
      <c r="F221" s="167" t="s">
        <v>5</v>
      </c>
      <c r="G221" s="172" t="s">
        <v>231</v>
      </c>
      <c r="H221" s="166" t="s">
        <v>231</v>
      </c>
      <c r="I221" s="167" t="s">
        <v>5</v>
      </c>
      <c r="J221" s="166" t="s">
        <v>232</v>
      </c>
      <c r="K221" s="166"/>
      <c r="L221" s="166"/>
      <c r="M221" s="166" t="s">
        <v>234</v>
      </c>
      <c r="N221" s="167" t="s">
        <v>235</v>
      </c>
      <c r="O221" s="166"/>
      <c r="P221" s="166"/>
      <c r="Q221" s="166"/>
      <c r="R221" s="166" t="s">
        <v>234</v>
      </c>
      <c r="S221" s="167" t="s">
        <v>236</v>
      </c>
      <c r="T221" s="172" t="s">
        <v>1</v>
      </c>
      <c r="U221" s="70" t="s">
        <v>293</v>
      </c>
      <c r="V221" s="167" t="s">
        <v>10</v>
      </c>
    </row>
    <row r="222" spans="2:26" hidden="1" x14ac:dyDescent="0.2">
      <c r="B222" s="168"/>
      <c r="C222" s="176"/>
      <c r="D222" s="172" t="s">
        <v>237</v>
      </c>
      <c r="E222" s="166" t="s">
        <v>237</v>
      </c>
      <c r="F222" s="167" t="s">
        <v>237</v>
      </c>
      <c r="G222" s="172" t="s">
        <v>237</v>
      </c>
      <c r="H222" s="166" t="s">
        <v>237</v>
      </c>
      <c r="I222" s="167" t="s">
        <v>237</v>
      </c>
      <c r="J222" s="166" t="s">
        <v>226</v>
      </c>
      <c r="K222" s="166" t="s">
        <v>239</v>
      </c>
      <c r="L222" s="166"/>
      <c r="M222" s="166" t="s">
        <v>231</v>
      </c>
      <c r="N222" s="167" t="s">
        <v>240</v>
      </c>
      <c r="O222" s="166"/>
      <c r="P222" s="166" t="s">
        <v>239</v>
      </c>
      <c r="Q222" s="166"/>
      <c r="R222" s="166" t="s">
        <v>231</v>
      </c>
      <c r="S222" s="167" t="s">
        <v>240</v>
      </c>
      <c r="T222" s="172" t="s">
        <v>241</v>
      </c>
      <c r="U222" s="70" t="s">
        <v>294</v>
      </c>
      <c r="V222" s="167" t="s">
        <v>242</v>
      </c>
    </row>
    <row r="223" spans="2:26" ht="12" hidden="1" thickBot="1" x14ac:dyDescent="0.25">
      <c r="B223" s="173" t="s">
        <v>3</v>
      </c>
      <c r="C223" s="175" t="s">
        <v>1</v>
      </c>
      <c r="D223" s="173" t="s">
        <v>243</v>
      </c>
      <c r="E223" s="174" t="s">
        <v>243</v>
      </c>
      <c r="F223" s="175" t="s">
        <v>243</v>
      </c>
      <c r="G223" s="173" t="s">
        <v>243</v>
      </c>
      <c r="H223" s="174" t="s">
        <v>243</v>
      </c>
      <c r="I223" s="175" t="s">
        <v>243</v>
      </c>
      <c r="J223" s="174" t="s">
        <v>244</v>
      </c>
      <c r="K223" s="174" t="s">
        <v>246</v>
      </c>
      <c r="L223" s="174"/>
      <c r="M223" s="174" t="s">
        <v>4</v>
      </c>
      <c r="N223" s="175" t="s">
        <v>247</v>
      </c>
      <c r="O223" s="174"/>
      <c r="P223" s="174" t="s">
        <v>246</v>
      </c>
      <c r="Q223" s="174"/>
      <c r="R223" s="174" t="s">
        <v>4</v>
      </c>
      <c r="S223" s="175" t="s">
        <v>247</v>
      </c>
      <c r="T223" s="173" t="s">
        <v>248</v>
      </c>
      <c r="U223" s="80" t="s">
        <v>4</v>
      </c>
      <c r="V223" s="175" t="s">
        <v>248</v>
      </c>
    </row>
    <row r="224" spans="2:26" hidden="1" x14ac:dyDescent="0.2"/>
    <row r="225" spans="2:26" x14ac:dyDescent="0.2">
      <c r="B225" s="196">
        <v>122</v>
      </c>
      <c r="C225" s="204" t="s">
        <v>153</v>
      </c>
      <c r="D225" s="197">
        <v>0</v>
      </c>
      <c r="E225" s="197">
        <v>22</v>
      </c>
      <c r="F225" s="197">
        <v>22</v>
      </c>
      <c r="G225" s="198">
        <v>0</v>
      </c>
      <c r="H225" s="198">
        <v>15</v>
      </c>
      <c r="I225" s="198">
        <v>15</v>
      </c>
      <c r="J225" s="198">
        <v>0</v>
      </c>
      <c r="K225" s="198">
        <v>0</v>
      </c>
      <c r="L225" s="198">
        <v>0</v>
      </c>
      <c r="M225" s="198">
        <v>0</v>
      </c>
      <c r="N225" s="198">
        <v>0</v>
      </c>
      <c r="O225" s="198">
        <v>0</v>
      </c>
      <c r="P225" s="198">
        <v>0</v>
      </c>
      <c r="Q225" s="198">
        <v>0</v>
      </c>
      <c r="R225" s="198">
        <v>0</v>
      </c>
      <c r="S225" s="198">
        <v>0</v>
      </c>
      <c r="T225" s="198">
        <v>0</v>
      </c>
      <c r="U225" s="198">
        <v>0</v>
      </c>
      <c r="V225" s="287">
        <v>0</v>
      </c>
      <c r="W225" s="267"/>
      <c r="X225" s="267"/>
      <c r="Y225" s="267"/>
      <c r="Z225" s="267"/>
    </row>
    <row r="226" spans="2:26" x14ac:dyDescent="0.2">
      <c r="B226" s="196">
        <v>124</v>
      </c>
      <c r="C226" s="204" t="s">
        <v>154</v>
      </c>
      <c r="D226" s="209">
        <v>0</v>
      </c>
      <c r="E226" s="208">
        <v>89</v>
      </c>
      <c r="F226" s="208">
        <v>89</v>
      </c>
      <c r="G226" s="209">
        <v>0</v>
      </c>
      <c r="H226" s="208">
        <v>45</v>
      </c>
      <c r="I226" s="208">
        <v>45</v>
      </c>
      <c r="J226" s="243">
        <v>0</v>
      </c>
      <c r="K226" s="243">
        <v>0</v>
      </c>
      <c r="L226" s="243">
        <v>0</v>
      </c>
      <c r="M226" s="243">
        <v>0</v>
      </c>
      <c r="N226" s="243">
        <v>0</v>
      </c>
      <c r="O226" s="243">
        <v>0</v>
      </c>
      <c r="P226" s="243">
        <v>0</v>
      </c>
      <c r="Q226" s="243">
        <v>0</v>
      </c>
      <c r="R226" s="243">
        <v>0</v>
      </c>
      <c r="S226" s="243">
        <v>0</v>
      </c>
      <c r="T226" s="209">
        <v>0</v>
      </c>
      <c r="U226" s="209">
        <v>0</v>
      </c>
      <c r="V226" s="209">
        <v>0</v>
      </c>
      <c r="W226" s="267"/>
      <c r="X226" s="267"/>
      <c r="Y226" s="267"/>
      <c r="Z226" s="267"/>
    </row>
    <row r="227" spans="2:26" x14ac:dyDescent="0.2">
      <c r="B227" s="196">
        <v>125</v>
      </c>
      <c r="C227" s="204" t="s">
        <v>155</v>
      </c>
      <c r="D227" s="209">
        <v>0</v>
      </c>
      <c r="E227" s="208">
        <v>9</v>
      </c>
      <c r="F227" s="208">
        <v>9</v>
      </c>
      <c r="G227" s="209">
        <v>0</v>
      </c>
      <c r="H227" s="208">
        <v>6</v>
      </c>
      <c r="I227" s="208">
        <v>6</v>
      </c>
      <c r="J227" s="243">
        <v>0</v>
      </c>
      <c r="K227" s="243">
        <v>0</v>
      </c>
      <c r="L227" s="243">
        <v>0</v>
      </c>
      <c r="M227" s="243">
        <v>0</v>
      </c>
      <c r="N227" s="243">
        <v>0</v>
      </c>
      <c r="O227" s="243">
        <v>0</v>
      </c>
      <c r="P227" s="243">
        <v>0</v>
      </c>
      <c r="Q227" s="243">
        <v>0</v>
      </c>
      <c r="R227" s="243">
        <v>0</v>
      </c>
      <c r="S227" s="243">
        <v>0</v>
      </c>
      <c r="T227" s="209">
        <v>0</v>
      </c>
      <c r="U227" s="209">
        <v>0</v>
      </c>
      <c r="V227" s="209">
        <v>0</v>
      </c>
      <c r="W227" s="267"/>
      <c r="X227" s="267"/>
      <c r="Y227" s="267"/>
      <c r="Z227" s="267"/>
    </row>
    <row r="228" spans="2:26" x14ac:dyDescent="0.2">
      <c r="B228" s="196">
        <v>126</v>
      </c>
      <c r="C228" s="204" t="s">
        <v>156</v>
      </c>
      <c r="D228" s="209">
        <v>0</v>
      </c>
      <c r="E228" s="208">
        <v>18</v>
      </c>
      <c r="F228" s="208">
        <v>18</v>
      </c>
      <c r="G228" s="209">
        <v>0</v>
      </c>
      <c r="H228" s="208">
        <v>11</v>
      </c>
      <c r="I228" s="208">
        <v>11</v>
      </c>
      <c r="J228" s="243">
        <v>0</v>
      </c>
      <c r="K228" s="243">
        <v>0</v>
      </c>
      <c r="L228" s="243">
        <v>0</v>
      </c>
      <c r="M228" s="243">
        <v>0</v>
      </c>
      <c r="N228" s="243">
        <v>0</v>
      </c>
      <c r="O228" s="243">
        <v>0</v>
      </c>
      <c r="P228" s="243">
        <v>0</v>
      </c>
      <c r="Q228" s="243">
        <v>0</v>
      </c>
      <c r="R228" s="243">
        <v>0</v>
      </c>
      <c r="S228" s="243">
        <v>0</v>
      </c>
      <c r="T228" s="209">
        <v>0</v>
      </c>
      <c r="U228" s="209">
        <v>0</v>
      </c>
      <c r="V228" s="209">
        <v>0</v>
      </c>
      <c r="W228" s="267"/>
      <c r="X228" s="267"/>
      <c r="Y228" s="267"/>
      <c r="Z228" s="267"/>
    </row>
    <row r="229" spans="2:26" x14ac:dyDescent="0.2">
      <c r="B229" s="196">
        <v>127</v>
      </c>
      <c r="C229" s="204" t="s">
        <v>157</v>
      </c>
      <c r="D229" s="209">
        <v>0</v>
      </c>
      <c r="E229" s="208">
        <v>85</v>
      </c>
      <c r="F229" s="208">
        <v>85</v>
      </c>
      <c r="G229" s="209">
        <v>0</v>
      </c>
      <c r="H229" s="208">
        <v>54</v>
      </c>
      <c r="I229" s="208">
        <v>54</v>
      </c>
      <c r="J229" s="243">
        <v>0</v>
      </c>
      <c r="K229" s="243">
        <v>0</v>
      </c>
      <c r="L229" s="243">
        <v>0</v>
      </c>
      <c r="M229" s="243">
        <v>0</v>
      </c>
      <c r="N229" s="243">
        <v>0</v>
      </c>
      <c r="O229" s="243">
        <v>0</v>
      </c>
      <c r="P229" s="243">
        <v>0</v>
      </c>
      <c r="Q229" s="243">
        <v>0</v>
      </c>
      <c r="R229" s="243">
        <v>0</v>
      </c>
      <c r="S229" s="243">
        <v>0</v>
      </c>
      <c r="T229" s="209">
        <v>0</v>
      </c>
      <c r="U229" s="209">
        <v>0</v>
      </c>
      <c r="V229" s="209">
        <v>0</v>
      </c>
      <c r="W229" s="267"/>
      <c r="X229" s="267"/>
      <c r="Y229" s="267"/>
      <c r="Z229" s="267"/>
    </row>
    <row r="230" spans="2:26" x14ac:dyDescent="0.2">
      <c r="B230" s="196">
        <v>128</v>
      </c>
      <c r="C230" s="204" t="s">
        <v>158</v>
      </c>
      <c r="D230" s="209">
        <v>0</v>
      </c>
      <c r="E230" s="208">
        <v>41</v>
      </c>
      <c r="F230" s="208">
        <v>41</v>
      </c>
      <c r="G230" s="209">
        <v>0</v>
      </c>
      <c r="H230" s="208">
        <v>26</v>
      </c>
      <c r="I230" s="208">
        <v>26</v>
      </c>
      <c r="J230" s="243">
        <v>0</v>
      </c>
      <c r="K230" s="243">
        <v>0</v>
      </c>
      <c r="L230" s="243">
        <v>0</v>
      </c>
      <c r="M230" s="243">
        <v>0</v>
      </c>
      <c r="N230" s="243">
        <v>0</v>
      </c>
      <c r="O230" s="243">
        <v>0</v>
      </c>
      <c r="P230" s="243">
        <v>0</v>
      </c>
      <c r="Q230" s="243">
        <v>0</v>
      </c>
      <c r="R230" s="243">
        <v>0</v>
      </c>
      <c r="S230" s="243">
        <v>0</v>
      </c>
      <c r="T230" s="209">
        <v>0</v>
      </c>
      <c r="U230" s="209">
        <v>0</v>
      </c>
      <c r="V230" s="209">
        <v>0</v>
      </c>
      <c r="W230" s="267"/>
      <c r="X230" s="267"/>
      <c r="Y230" s="267"/>
      <c r="Z230" s="267"/>
    </row>
    <row r="231" spans="2:26" x14ac:dyDescent="0.2">
      <c r="B231" s="196">
        <v>129</v>
      </c>
      <c r="C231" s="204" t="s">
        <v>159</v>
      </c>
      <c r="D231" s="209">
        <v>0</v>
      </c>
      <c r="E231" s="208">
        <v>25</v>
      </c>
      <c r="F231" s="208">
        <v>25</v>
      </c>
      <c r="G231" s="209">
        <v>0</v>
      </c>
      <c r="H231" s="208">
        <v>12</v>
      </c>
      <c r="I231" s="208">
        <v>12</v>
      </c>
      <c r="J231" s="243">
        <v>0</v>
      </c>
      <c r="K231" s="243">
        <v>0</v>
      </c>
      <c r="L231" s="243">
        <v>0</v>
      </c>
      <c r="M231" s="243">
        <v>0</v>
      </c>
      <c r="N231" s="243">
        <v>0</v>
      </c>
      <c r="O231" s="243">
        <v>0</v>
      </c>
      <c r="P231" s="243">
        <v>0</v>
      </c>
      <c r="Q231" s="243">
        <v>0</v>
      </c>
      <c r="R231" s="243">
        <v>0</v>
      </c>
      <c r="S231" s="243">
        <v>0</v>
      </c>
      <c r="T231" s="209">
        <v>0</v>
      </c>
      <c r="U231" s="209">
        <v>0</v>
      </c>
      <c r="V231" s="209">
        <v>0</v>
      </c>
      <c r="W231" s="267"/>
      <c r="X231" s="267"/>
      <c r="Y231" s="267"/>
      <c r="Z231" s="267"/>
    </row>
    <row r="232" spans="2:26" x14ac:dyDescent="0.2">
      <c r="B232" s="196">
        <v>131</v>
      </c>
      <c r="C232" s="204" t="s">
        <v>160</v>
      </c>
      <c r="D232" s="209">
        <v>0</v>
      </c>
      <c r="E232" s="208">
        <v>32</v>
      </c>
      <c r="F232" s="208">
        <v>32</v>
      </c>
      <c r="G232" s="209">
        <v>0</v>
      </c>
      <c r="H232" s="208">
        <v>20</v>
      </c>
      <c r="I232" s="208">
        <v>20</v>
      </c>
      <c r="J232" s="243">
        <v>0</v>
      </c>
      <c r="K232" s="243">
        <v>0</v>
      </c>
      <c r="L232" s="243">
        <v>0</v>
      </c>
      <c r="M232" s="243">
        <v>0</v>
      </c>
      <c r="N232" s="243">
        <v>0</v>
      </c>
      <c r="O232" s="243">
        <v>0</v>
      </c>
      <c r="P232" s="243">
        <v>0</v>
      </c>
      <c r="Q232" s="243">
        <v>0</v>
      </c>
      <c r="R232" s="243">
        <v>0</v>
      </c>
      <c r="S232" s="243">
        <v>0</v>
      </c>
      <c r="T232" s="209">
        <v>0</v>
      </c>
      <c r="U232" s="209">
        <v>0</v>
      </c>
      <c r="V232" s="209">
        <v>0</v>
      </c>
      <c r="W232" s="267"/>
      <c r="X232" s="267"/>
      <c r="Y232" s="267"/>
      <c r="Z232" s="267"/>
    </row>
    <row r="233" spans="2:26" x14ac:dyDescent="0.2">
      <c r="B233" s="196">
        <v>134</v>
      </c>
      <c r="C233" s="204" t="s">
        <v>161</v>
      </c>
      <c r="D233" s="209">
        <v>0</v>
      </c>
      <c r="E233" s="208">
        <v>121</v>
      </c>
      <c r="F233" s="208">
        <v>121</v>
      </c>
      <c r="G233" s="209">
        <v>0</v>
      </c>
      <c r="H233" s="208">
        <v>76</v>
      </c>
      <c r="I233" s="208">
        <v>76</v>
      </c>
      <c r="J233" s="243">
        <v>0</v>
      </c>
      <c r="K233" s="243">
        <v>0</v>
      </c>
      <c r="L233" s="243">
        <v>0</v>
      </c>
      <c r="M233" s="243">
        <v>0</v>
      </c>
      <c r="N233" s="243">
        <v>0</v>
      </c>
      <c r="O233" s="243">
        <v>0</v>
      </c>
      <c r="P233" s="243">
        <v>0</v>
      </c>
      <c r="Q233" s="243">
        <v>0</v>
      </c>
      <c r="R233" s="243">
        <v>0</v>
      </c>
      <c r="S233" s="243">
        <v>0</v>
      </c>
      <c r="T233" s="209">
        <v>0</v>
      </c>
      <c r="U233" s="209">
        <v>0</v>
      </c>
      <c r="V233" s="209">
        <v>0</v>
      </c>
      <c r="W233" s="267"/>
      <c r="X233" s="267"/>
      <c r="Y233" s="267"/>
      <c r="Z233" s="267"/>
    </row>
    <row r="234" spans="2:26" x14ac:dyDescent="0.2">
      <c r="B234" s="196">
        <v>136</v>
      </c>
      <c r="C234" s="204" t="s">
        <v>162</v>
      </c>
      <c r="D234" s="209">
        <v>0</v>
      </c>
      <c r="E234" s="208">
        <v>14</v>
      </c>
      <c r="F234" s="208">
        <v>14</v>
      </c>
      <c r="G234" s="209">
        <v>0</v>
      </c>
      <c r="H234" s="208">
        <v>10</v>
      </c>
      <c r="I234" s="208">
        <v>10</v>
      </c>
      <c r="J234" s="243">
        <v>0</v>
      </c>
      <c r="K234" s="243">
        <v>0</v>
      </c>
      <c r="L234" s="243">
        <v>0</v>
      </c>
      <c r="M234" s="243">
        <v>0</v>
      </c>
      <c r="N234" s="243">
        <v>0</v>
      </c>
      <c r="O234" s="243">
        <v>0</v>
      </c>
      <c r="P234" s="243">
        <v>0</v>
      </c>
      <c r="Q234" s="243">
        <v>0</v>
      </c>
      <c r="R234" s="243">
        <v>0</v>
      </c>
      <c r="S234" s="243">
        <v>0</v>
      </c>
      <c r="T234" s="209">
        <v>0</v>
      </c>
      <c r="U234" s="209">
        <v>0</v>
      </c>
      <c r="V234" s="209">
        <v>0</v>
      </c>
      <c r="W234" s="267"/>
      <c r="X234" s="267"/>
      <c r="Y234" s="267"/>
      <c r="Z234" s="267"/>
    </row>
    <row r="235" spans="2:26" x14ac:dyDescent="0.2">
      <c r="B235" s="196">
        <v>140</v>
      </c>
      <c r="C235" s="204" t="s">
        <v>163</v>
      </c>
      <c r="D235" s="209">
        <v>0</v>
      </c>
      <c r="E235" s="208">
        <v>36</v>
      </c>
      <c r="F235" s="208">
        <v>36</v>
      </c>
      <c r="G235" s="209">
        <v>0</v>
      </c>
      <c r="H235" s="208">
        <v>20</v>
      </c>
      <c r="I235" s="208">
        <v>20</v>
      </c>
      <c r="J235" s="243">
        <v>0</v>
      </c>
      <c r="K235" s="243">
        <v>0</v>
      </c>
      <c r="L235" s="243">
        <v>0</v>
      </c>
      <c r="M235" s="243">
        <v>0</v>
      </c>
      <c r="N235" s="243">
        <v>0</v>
      </c>
      <c r="O235" s="243">
        <v>0</v>
      </c>
      <c r="P235" s="243">
        <v>0</v>
      </c>
      <c r="Q235" s="243">
        <v>0</v>
      </c>
      <c r="R235" s="243">
        <v>0</v>
      </c>
      <c r="S235" s="243">
        <v>0</v>
      </c>
      <c r="T235" s="209">
        <v>0</v>
      </c>
      <c r="U235" s="209">
        <v>0</v>
      </c>
      <c r="V235" s="209">
        <v>0</v>
      </c>
      <c r="W235" s="267"/>
      <c r="X235" s="267"/>
      <c r="Y235" s="267"/>
      <c r="Z235" s="267"/>
    </row>
    <row r="236" spans="2:26" x14ac:dyDescent="0.2">
      <c r="B236" s="196">
        <v>144</v>
      </c>
      <c r="C236" s="204" t="s">
        <v>164</v>
      </c>
      <c r="D236" s="209">
        <v>0</v>
      </c>
      <c r="E236" s="208">
        <v>23</v>
      </c>
      <c r="F236" s="208">
        <v>23</v>
      </c>
      <c r="G236" s="209">
        <v>0</v>
      </c>
      <c r="H236" s="208">
        <v>13</v>
      </c>
      <c r="I236" s="208">
        <v>13</v>
      </c>
      <c r="J236" s="243">
        <v>0</v>
      </c>
      <c r="K236" s="243">
        <v>0</v>
      </c>
      <c r="L236" s="243">
        <v>0</v>
      </c>
      <c r="M236" s="243">
        <v>0</v>
      </c>
      <c r="N236" s="243">
        <v>0</v>
      </c>
      <c r="O236" s="243">
        <v>0</v>
      </c>
      <c r="P236" s="243">
        <v>0</v>
      </c>
      <c r="Q236" s="243">
        <v>0</v>
      </c>
      <c r="R236" s="243">
        <v>0</v>
      </c>
      <c r="S236" s="243">
        <v>0</v>
      </c>
      <c r="T236" s="209">
        <v>0</v>
      </c>
      <c r="U236" s="209">
        <v>0</v>
      </c>
      <c r="V236" s="209">
        <v>0</v>
      </c>
      <c r="W236" s="267"/>
      <c r="X236" s="267"/>
      <c r="Y236" s="267"/>
      <c r="Z236" s="267"/>
    </row>
    <row r="237" spans="2:26" x14ac:dyDescent="0.2">
      <c r="B237" s="196">
        <v>147</v>
      </c>
      <c r="C237" s="204" t="s">
        <v>165</v>
      </c>
      <c r="D237" s="209">
        <v>0</v>
      </c>
      <c r="E237" s="208">
        <v>11</v>
      </c>
      <c r="F237" s="208">
        <v>11</v>
      </c>
      <c r="G237" s="209">
        <v>0</v>
      </c>
      <c r="H237" s="208">
        <v>6</v>
      </c>
      <c r="I237" s="208">
        <v>6</v>
      </c>
      <c r="J237" s="243">
        <v>0</v>
      </c>
      <c r="K237" s="243">
        <v>0</v>
      </c>
      <c r="L237" s="243">
        <v>0</v>
      </c>
      <c r="M237" s="243">
        <v>0</v>
      </c>
      <c r="N237" s="243">
        <v>0</v>
      </c>
      <c r="O237" s="243">
        <v>0</v>
      </c>
      <c r="P237" s="243">
        <v>0</v>
      </c>
      <c r="Q237" s="243">
        <v>0</v>
      </c>
      <c r="R237" s="243">
        <v>0</v>
      </c>
      <c r="S237" s="243">
        <v>0</v>
      </c>
      <c r="T237" s="209">
        <v>0</v>
      </c>
      <c r="U237" s="209">
        <v>0</v>
      </c>
      <c r="V237" s="209">
        <v>0</v>
      </c>
      <c r="W237" s="267"/>
      <c r="X237" s="267"/>
      <c r="Y237" s="267"/>
      <c r="Z237" s="267"/>
    </row>
    <row r="238" spans="2:26" x14ac:dyDescent="0.2">
      <c r="B238" s="196">
        <v>150</v>
      </c>
      <c r="C238" s="204" t="s">
        <v>166</v>
      </c>
      <c r="D238" s="209">
        <v>0</v>
      </c>
      <c r="E238" s="208">
        <v>78</v>
      </c>
      <c r="F238" s="208">
        <v>78</v>
      </c>
      <c r="G238" s="209">
        <v>0</v>
      </c>
      <c r="H238" s="208">
        <v>47</v>
      </c>
      <c r="I238" s="208">
        <v>47</v>
      </c>
      <c r="J238" s="243">
        <v>0</v>
      </c>
      <c r="K238" s="243">
        <v>0</v>
      </c>
      <c r="L238" s="243">
        <v>0</v>
      </c>
      <c r="M238" s="243">
        <v>0</v>
      </c>
      <c r="N238" s="243">
        <v>0</v>
      </c>
      <c r="O238" s="243">
        <v>0</v>
      </c>
      <c r="P238" s="243">
        <v>0</v>
      </c>
      <c r="Q238" s="243">
        <v>0</v>
      </c>
      <c r="R238" s="243">
        <v>0</v>
      </c>
      <c r="S238" s="243">
        <v>0</v>
      </c>
      <c r="T238" s="209">
        <v>0</v>
      </c>
      <c r="U238" s="209">
        <v>0</v>
      </c>
      <c r="V238" s="209">
        <v>0</v>
      </c>
      <c r="W238" s="267"/>
      <c r="X238" s="267"/>
      <c r="Y238" s="267"/>
      <c r="Z238" s="267"/>
    </row>
    <row r="239" spans="2:26" x14ac:dyDescent="0.2">
      <c r="B239" s="196">
        <v>151</v>
      </c>
      <c r="C239" s="204" t="s">
        <v>167</v>
      </c>
      <c r="D239" s="209">
        <v>0</v>
      </c>
      <c r="E239" s="208">
        <v>134</v>
      </c>
      <c r="F239" s="208">
        <v>134</v>
      </c>
      <c r="G239" s="209">
        <v>0</v>
      </c>
      <c r="H239" s="208">
        <v>78</v>
      </c>
      <c r="I239" s="208">
        <v>78</v>
      </c>
      <c r="J239" s="243">
        <v>0</v>
      </c>
      <c r="K239" s="243">
        <v>0</v>
      </c>
      <c r="L239" s="243">
        <v>0</v>
      </c>
      <c r="M239" s="243">
        <v>0</v>
      </c>
      <c r="N239" s="243">
        <v>0</v>
      </c>
      <c r="O239" s="243">
        <v>0</v>
      </c>
      <c r="P239" s="243">
        <v>0</v>
      </c>
      <c r="Q239" s="243">
        <v>0</v>
      </c>
      <c r="R239" s="243">
        <v>0</v>
      </c>
      <c r="S239" s="243">
        <v>0</v>
      </c>
      <c r="T239" s="209">
        <v>0</v>
      </c>
      <c r="U239" s="209">
        <v>0</v>
      </c>
      <c r="V239" s="209">
        <v>0</v>
      </c>
      <c r="W239" s="267"/>
      <c r="X239" s="267"/>
      <c r="Y239" s="267"/>
      <c r="Z239" s="267"/>
    </row>
    <row r="240" spans="2:26" x14ac:dyDescent="0.2">
      <c r="B240" s="196">
        <v>154</v>
      </c>
      <c r="C240" s="204" t="s">
        <v>168</v>
      </c>
      <c r="D240" s="209">
        <v>0</v>
      </c>
      <c r="E240" s="208">
        <v>68</v>
      </c>
      <c r="F240" s="208">
        <v>68</v>
      </c>
      <c r="G240" s="209">
        <v>0</v>
      </c>
      <c r="H240" s="208">
        <v>39</v>
      </c>
      <c r="I240" s="208">
        <v>39</v>
      </c>
      <c r="J240" s="243">
        <v>0</v>
      </c>
      <c r="K240" s="243">
        <v>0</v>
      </c>
      <c r="L240" s="243">
        <v>0</v>
      </c>
      <c r="M240" s="243">
        <v>0</v>
      </c>
      <c r="N240" s="243">
        <v>0</v>
      </c>
      <c r="O240" s="243">
        <v>0</v>
      </c>
      <c r="P240" s="243">
        <v>0</v>
      </c>
      <c r="Q240" s="243">
        <v>0</v>
      </c>
      <c r="R240" s="243">
        <v>0</v>
      </c>
      <c r="S240" s="243">
        <v>0</v>
      </c>
      <c r="T240" s="209">
        <v>0</v>
      </c>
      <c r="U240" s="209">
        <v>0</v>
      </c>
      <c r="V240" s="209">
        <v>0</v>
      </c>
      <c r="W240" s="267"/>
      <c r="X240" s="267"/>
      <c r="Y240" s="267"/>
      <c r="Z240" s="267"/>
    </row>
    <row r="241" spans="2:26" x14ac:dyDescent="0.2">
      <c r="B241" s="196">
        <v>155</v>
      </c>
      <c r="C241" s="204" t="s">
        <v>169</v>
      </c>
      <c r="D241" s="209">
        <v>0</v>
      </c>
      <c r="E241" s="208">
        <v>18</v>
      </c>
      <c r="F241" s="208">
        <v>18</v>
      </c>
      <c r="G241" s="209">
        <v>0</v>
      </c>
      <c r="H241" s="208">
        <v>11</v>
      </c>
      <c r="I241" s="208">
        <v>11</v>
      </c>
      <c r="J241" s="243">
        <v>0</v>
      </c>
      <c r="K241" s="243">
        <v>0</v>
      </c>
      <c r="L241" s="243">
        <v>0</v>
      </c>
      <c r="M241" s="243">
        <v>0</v>
      </c>
      <c r="N241" s="243">
        <v>0</v>
      </c>
      <c r="O241" s="243">
        <v>0</v>
      </c>
      <c r="P241" s="243">
        <v>0</v>
      </c>
      <c r="Q241" s="243">
        <v>0</v>
      </c>
      <c r="R241" s="243">
        <v>0</v>
      </c>
      <c r="S241" s="243">
        <v>0</v>
      </c>
      <c r="T241" s="209">
        <v>0</v>
      </c>
      <c r="U241" s="209">
        <v>0</v>
      </c>
      <c r="V241" s="209">
        <v>0</v>
      </c>
      <c r="W241" s="267"/>
      <c r="X241" s="267"/>
      <c r="Y241" s="267"/>
      <c r="Z241" s="267"/>
    </row>
    <row r="242" spans="2:26" x14ac:dyDescent="0.2">
      <c r="B242" s="196">
        <v>156</v>
      </c>
      <c r="C242" s="204" t="s">
        <v>170</v>
      </c>
      <c r="D242" s="209">
        <v>0</v>
      </c>
      <c r="E242" s="208">
        <v>28</v>
      </c>
      <c r="F242" s="208">
        <v>28</v>
      </c>
      <c r="G242" s="209">
        <v>0</v>
      </c>
      <c r="H242" s="208">
        <v>17</v>
      </c>
      <c r="I242" s="208">
        <v>17</v>
      </c>
      <c r="J242" s="243">
        <v>0</v>
      </c>
      <c r="K242" s="243">
        <v>0</v>
      </c>
      <c r="L242" s="243">
        <v>0</v>
      </c>
      <c r="M242" s="243">
        <v>0</v>
      </c>
      <c r="N242" s="243">
        <v>0</v>
      </c>
      <c r="O242" s="243">
        <v>0</v>
      </c>
      <c r="P242" s="243">
        <v>0</v>
      </c>
      <c r="Q242" s="243">
        <v>0</v>
      </c>
      <c r="R242" s="243">
        <v>0</v>
      </c>
      <c r="S242" s="243">
        <v>0</v>
      </c>
      <c r="T242" s="209">
        <v>0</v>
      </c>
      <c r="U242" s="209">
        <v>0</v>
      </c>
      <c r="V242" s="209">
        <v>0</v>
      </c>
      <c r="W242" s="267"/>
      <c r="X242" s="267"/>
      <c r="Y242" s="267"/>
      <c r="Z242" s="267"/>
    </row>
    <row r="243" spans="2:26" x14ac:dyDescent="0.2">
      <c r="B243" s="196">
        <v>158</v>
      </c>
      <c r="C243" s="204" t="s">
        <v>171</v>
      </c>
      <c r="D243" s="209">
        <v>0</v>
      </c>
      <c r="E243" s="208">
        <v>14</v>
      </c>
      <c r="F243" s="208">
        <v>14</v>
      </c>
      <c r="G243" s="209">
        <v>0</v>
      </c>
      <c r="H243" s="208">
        <v>9</v>
      </c>
      <c r="I243" s="208">
        <v>9</v>
      </c>
      <c r="J243" s="243">
        <v>0</v>
      </c>
      <c r="K243" s="243">
        <v>0</v>
      </c>
      <c r="L243" s="243">
        <v>0</v>
      </c>
      <c r="M243" s="243">
        <v>0</v>
      </c>
      <c r="N243" s="243">
        <v>0</v>
      </c>
      <c r="O243" s="243">
        <v>0</v>
      </c>
      <c r="P243" s="243">
        <v>0</v>
      </c>
      <c r="Q243" s="243">
        <v>0</v>
      </c>
      <c r="R243" s="243">
        <v>0</v>
      </c>
      <c r="S243" s="243">
        <v>0</v>
      </c>
      <c r="T243" s="209">
        <v>0</v>
      </c>
      <c r="U243" s="209">
        <v>0</v>
      </c>
      <c r="V243" s="209">
        <v>0</v>
      </c>
      <c r="W243" s="267"/>
      <c r="X243" s="267"/>
      <c r="Y243" s="267"/>
      <c r="Z243" s="267"/>
    </row>
    <row r="244" spans="2:26" x14ac:dyDescent="0.2">
      <c r="B244" s="196">
        <v>160</v>
      </c>
      <c r="C244" s="204" t="s">
        <v>172</v>
      </c>
      <c r="D244" s="209">
        <v>0</v>
      </c>
      <c r="E244" s="208">
        <v>73</v>
      </c>
      <c r="F244" s="208">
        <v>73</v>
      </c>
      <c r="G244" s="209">
        <v>0</v>
      </c>
      <c r="H244" s="208">
        <v>44</v>
      </c>
      <c r="I244" s="208">
        <v>44</v>
      </c>
      <c r="J244" s="243">
        <v>0</v>
      </c>
      <c r="K244" s="243">
        <v>0</v>
      </c>
      <c r="L244" s="243">
        <v>0</v>
      </c>
      <c r="M244" s="243">
        <v>0</v>
      </c>
      <c r="N244" s="243">
        <v>0</v>
      </c>
      <c r="O244" s="243">
        <v>0</v>
      </c>
      <c r="P244" s="243">
        <v>0</v>
      </c>
      <c r="Q244" s="243">
        <v>0</v>
      </c>
      <c r="R244" s="243">
        <v>0</v>
      </c>
      <c r="S244" s="243">
        <v>0</v>
      </c>
      <c r="T244" s="209">
        <v>0</v>
      </c>
      <c r="U244" s="209">
        <v>0</v>
      </c>
      <c r="V244" s="209">
        <v>0</v>
      </c>
      <c r="W244" s="267"/>
      <c r="X244" s="267"/>
      <c r="Y244" s="267"/>
      <c r="Z244" s="267"/>
    </row>
    <row r="245" spans="2:26" x14ac:dyDescent="0.2">
      <c r="B245" s="196">
        <v>161</v>
      </c>
      <c r="C245" s="204" t="s">
        <v>173</v>
      </c>
      <c r="D245" s="209">
        <v>0</v>
      </c>
      <c r="E245" s="208">
        <v>22</v>
      </c>
      <c r="F245" s="208">
        <v>22</v>
      </c>
      <c r="G245" s="209">
        <v>0</v>
      </c>
      <c r="H245" s="208">
        <v>16</v>
      </c>
      <c r="I245" s="208">
        <v>16</v>
      </c>
      <c r="J245" s="243">
        <v>0</v>
      </c>
      <c r="K245" s="243">
        <v>0</v>
      </c>
      <c r="L245" s="243">
        <v>0</v>
      </c>
      <c r="M245" s="243">
        <v>0</v>
      </c>
      <c r="N245" s="243">
        <v>0</v>
      </c>
      <c r="O245" s="243">
        <v>0</v>
      </c>
      <c r="P245" s="243">
        <v>0</v>
      </c>
      <c r="Q245" s="243">
        <v>0</v>
      </c>
      <c r="R245" s="243">
        <v>0</v>
      </c>
      <c r="S245" s="243">
        <v>0</v>
      </c>
      <c r="T245" s="209">
        <v>0</v>
      </c>
      <c r="U245" s="209">
        <v>0</v>
      </c>
      <c r="V245" s="209">
        <v>0</v>
      </c>
      <c r="W245" s="267"/>
      <c r="X245" s="267"/>
      <c r="Y245" s="267"/>
      <c r="Z245" s="267"/>
    </row>
    <row r="246" spans="2:26" x14ac:dyDescent="0.2">
      <c r="B246" s="196">
        <v>162</v>
      </c>
      <c r="C246" s="204" t="s">
        <v>174</v>
      </c>
      <c r="D246" s="209">
        <v>0</v>
      </c>
      <c r="E246" s="208">
        <v>73</v>
      </c>
      <c r="F246" s="208">
        <v>73</v>
      </c>
      <c r="G246" s="209">
        <v>0</v>
      </c>
      <c r="H246" s="208">
        <v>45</v>
      </c>
      <c r="I246" s="208">
        <v>45</v>
      </c>
      <c r="J246" s="243">
        <v>0</v>
      </c>
      <c r="K246" s="243">
        <v>0</v>
      </c>
      <c r="L246" s="243">
        <v>0</v>
      </c>
      <c r="M246" s="243">
        <v>0</v>
      </c>
      <c r="N246" s="243">
        <v>0</v>
      </c>
      <c r="O246" s="243">
        <v>0</v>
      </c>
      <c r="P246" s="243">
        <v>0</v>
      </c>
      <c r="Q246" s="243">
        <v>0</v>
      </c>
      <c r="R246" s="243">
        <v>0</v>
      </c>
      <c r="S246" s="243">
        <v>0</v>
      </c>
      <c r="T246" s="209">
        <v>0</v>
      </c>
      <c r="U246" s="209">
        <v>0</v>
      </c>
      <c r="V246" s="209">
        <v>0</v>
      </c>
      <c r="W246" s="267"/>
      <c r="X246" s="267"/>
      <c r="Y246" s="267"/>
      <c r="Z246" s="267"/>
    </row>
    <row r="247" spans="2:26" x14ac:dyDescent="0.2">
      <c r="B247" s="196">
        <v>163</v>
      </c>
      <c r="C247" s="204" t="s">
        <v>175</v>
      </c>
      <c r="D247" s="209">
        <v>0</v>
      </c>
      <c r="E247" s="208">
        <v>21</v>
      </c>
      <c r="F247" s="208">
        <v>21</v>
      </c>
      <c r="G247" s="209">
        <v>0</v>
      </c>
      <c r="H247" s="208">
        <v>10</v>
      </c>
      <c r="I247" s="208">
        <v>10</v>
      </c>
      <c r="J247" s="243">
        <v>0</v>
      </c>
      <c r="K247" s="243">
        <v>0</v>
      </c>
      <c r="L247" s="243">
        <v>0</v>
      </c>
      <c r="M247" s="243">
        <v>0</v>
      </c>
      <c r="N247" s="243">
        <v>0</v>
      </c>
      <c r="O247" s="243">
        <v>0</v>
      </c>
      <c r="P247" s="243">
        <v>0</v>
      </c>
      <c r="Q247" s="243">
        <v>0</v>
      </c>
      <c r="R247" s="243">
        <v>0</v>
      </c>
      <c r="S247" s="243">
        <v>0</v>
      </c>
      <c r="T247" s="209">
        <v>0</v>
      </c>
      <c r="U247" s="209">
        <v>0</v>
      </c>
      <c r="V247" s="209">
        <v>0</v>
      </c>
      <c r="W247" s="267"/>
      <c r="X247" s="267"/>
      <c r="Y247" s="267"/>
      <c r="Z247" s="267"/>
    </row>
    <row r="248" spans="2:26" x14ac:dyDescent="0.2">
      <c r="B248" s="196">
        <v>166</v>
      </c>
      <c r="C248" s="204" t="s">
        <v>176</v>
      </c>
      <c r="D248" s="209">
        <v>0</v>
      </c>
      <c r="E248" s="208">
        <v>97</v>
      </c>
      <c r="F248" s="208">
        <v>97</v>
      </c>
      <c r="G248" s="209">
        <v>0</v>
      </c>
      <c r="H248" s="208">
        <v>63</v>
      </c>
      <c r="I248" s="208">
        <v>63</v>
      </c>
      <c r="J248" s="243">
        <v>0</v>
      </c>
      <c r="K248" s="243">
        <v>0</v>
      </c>
      <c r="L248" s="243">
        <v>0</v>
      </c>
      <c r="M248" s="243">
        <v>0</v>
      </c>
      <c r="N248" s="243">
        <v>0</v>
      </c>
      <c r="O248" s="243">
        <v>0</v>
      </c>
      <c r="P248" s="243">
        <v>0</v>
      </c>
      <c r="Q248" s="243">
        <v>0</v>
      </c>
      <c r="R248" s="243">
        <v>0</v>
      </c>
      <c r="S248" s="243">
        <v>0</v>
      </c>
      <c r="T248" s="209">
        <v>0</v>
      </c>
      <c r="U248" s="209">
        <v>0</v>
      </c>
      <c r="V248" s="209">
        <v>0</v>
      </c>
      <c r="W248" s="267"/>
      <c r="X248" s="267"/>
      <c r="Y248" s="267"/>
      <c r="Z248" s="267"/>
    </row>
    <row r="249" spans="2:26" x14ac:dyDescent="0.2">
      <c r="B249" s="196">
        <v>167</v>
      </c>
      <c r="C249" s="204" t="s">
        <v>177</v>
      </c>
      <c r="D249" s="209">
        <v>0</v>
      </c>
      <c r="E249" s="208">
        <v>28</v>
      </c>
      <c r="F249" s="208">
        <v>28</v>
      </c>
      <c r="G249" s="209">
        <v>0</v>
      </c>
      <c r="H249" s="208">
        <v>15</v>
      </c>
      <c r="I249" s="208">
        <v>15</v>
      </c>
      <c r="J249" s="243">
        <v>0</v>
      </c>
      <c r="K249" s="243">
        <v>0</v>
      </c>
      <c r="L249" s="243">
        <v>0</v>
      </c>
      <c r="M249" s="243">
        <v>0</v>
      </c>
      <c r="N249" s="243">
        <v>0</v>
      </c>
      <c r="O249" s="243">
        <v>0</v>
      </c>
      <c r="P249" s="243">
        <v>0</v>
      </c>
      <c r="Q249" s="243">
        <v>0</v>
      </c>
      <c r="R249" s="243">
        <v>0</v>
      </c>
      <c r="S249" s="243">
        <v>0</v>
      </c>
      <c r="T249" s="209">
        <v>0</v>
      </c>
      <c r="U249" s="209">
        <v>0</v>
      </c>
      <c r="V249" s="209">
        <v>0</v>
      </c>
      <c r="W249" s="267"/>
      <c r="X249" s="267"/>
      <c r="Y249" s="267"/>
      <c r="Z249" s="267"/>
    </row>
    <row r="250" spans="2:26" x14ac:dyDescent="0.2">
      <c r="B250" s="196">
        <v>170</v>
      </c>
      <c r="C250" s="204" t="s">
        <v>178</v>
      </c>
      <c r="D250" s="209">
        <v>0</v>
      </c>
      <c r="E250" s="208">
        <v>11</v>
      </c>
      <c r="F250" s="208">
        <v>11</v>
      </c>
      <c r="G250" s="209">
        <v>0</v>
      </c>
      <c r="H250" s="208">
        <v>5</v>
      </c>
      <c r="I250" s="208">
        <v>5</v>
      </c>
      <c r="J250" s="243">
        <v>0</v>
      </c>
      <c r="K250" s="243">
        <v>0</v>
      </c>
      <c r="L250" s="243">
        <v>0</v>
      </c>
      <c r="M250" s="243">
        <v>0</v>
      </c>
      <c r="N250" s="243">
        <v>0</v>
      </c>
      <c r="O250" s="243">
        <v>0</v>
      </c>
      <c r="P250" s="243">
        <v>0</v>
      </c>
      <c r="Q250" s="243">
        <v>0</v>
      </c>
      <c r="R250" s="243">
        <v>0</v>
      </c>
      <c r="S250" s="243">
        <v>0</v>
      </c>
      <c r="T250" s="209">
        <v>0</v>
      </c>
      <c r="U250" s="209">
        <v>0</v>
      </c>
      <c r="V250" s="209">
        <v>0</v>
      </c>
      <c r="W250" s="267"/>
      <c r="X250" s="267"/>
      <c r="Y250" s="267"/>
      <c r="Z250" s="267"/>
    </row>
    <row r="251" spans="2:26" x14ac:dyDescent="0.2">
      <c r="B251" s="196">
        <v>173</v>
      </c>
      <c r="C251" s="204" t="s">
        <v>179</v>
      </c>
      <c r="D251" s="209">
        <v>0</v>
      </c>
      <c r="E251" s="208">
        <v>68</v>
      </c>
      <c r="F251" s="208">
        <v>68</v>
      </c>
      <c r="G251" s="209">
        <v>0</v>
      </c>
      <c r="H251" s="208">
        <v>41</v>
      </c>
      <c r="I251" s="208">
        <v>41</v>
      </c>
      <c r="J251" s="243">
        <v>0</v>
      </c>
      <c r="K251" s="243">
        <v>0</v>
      </c>
      <c r="L251" s="243">
        <v>0</v>
      </c>
      <c r="M251" s="243">
        <v>0</v>
      </c>
      <c r="N251" s="243">
        <v>0</v>
      </c>
      <c r="O251" s="243">
        <v>0</v>
      </c>
      <c r="P251" s="243">
        <v>0</v>
      </c>
      <c r="Q251" s="243">
        <v>0</v>
      </c>
      <c r="R251" s="243">
        <v>0</v>
      </c>
      <c r="S251" s="243">
        <v>0</v>
      </c>
      <c r="T251" s="209">
        <v>0</v>
      </c>
      <c r="U251" s="209">
        <v>0</v>
      </c>
      <c r="V251" s="209">
        <v>0</v>
      </c>
      <c r="W251" s="267"/>
      <c r="X251" s="267"/>
      <c r="Y251" s="267"/>
      <c r="Z251" s="267"/>
    </row>
    <row r="252" spans="2:26" x14ac:dyDescent="0.2">
      <c r="B252" s="196">
        <v>180</v>
      </c>
      <c r="C252" s="204" t="s">
        <v>180</v>
      </c>
      <c r="D252" s="209">
        <v>0</v>
      </c>
      <c r="E252" s="208">
        <v>19</v>
      </c>
      <c r="F252" s="208">
        <v>19</v>
      </c>
      <c r="G252" s="209">
        <v>0</v>
      </c>
      <c r="H252" s="208">
        <v>11</v>
      </c>
      <c r="I252" s="208">
        <v>11</v>
      </c>
      <c r="J252" s="243">
        <v>0</v>
      </c>
      <c r="K252" s="243">
        <v>0</v>
      </c>
      <c r="L252" s="243">
        <v>0</v>
      </c>
      <c r="M252" s="243">
        <v>0</v>
      </c>
      <c r="N252" s="243">
        <v>0</v>
      </c>
      <c r="O252" s="243">
        <v>0</v>
      </c>
      <c r="P252" s="243">
        <v>0</v>
      </c>
      <c r="Q252" s="243">
        <v>0</v>
      </c>
      <c r="R252" s="243">
        <v>0</v>
      </c>
      <c r="S252" s="243">
        <v>0</v>
      </c>
      <c r="T252" s="209">
        <v>0</v>
      </c>
      <c r="U252" s="209">
        <v>0</v>
      </c>
      <c r="V252" s="209">
        <v>0</v>
      </c>
      <c r="W252" s="267"/>
      <c r="X252" s="267"/>
      <c r="Y252" s="267"/>
      <c r="Z252" s="267"/>
    </row>
    <row r="253" spans="2:26" x14ac:dyDescent="0.2">
      <c r="B253" s="196">
        <v>182</v>
      </c>
      <c r="C253" s="204" t="s">
        <v>181</v>
      </c>
      <c r="D253" s="209">
        <v>0</v>
      </c>
      <c r="E253" s="208">
        <v>29</v>
      </c>
      <c r="F253" s="208">
        <v>29</v>
      </c>
      <c r="G253" s="209">
        <v>0</v>
      </c>
      <c r="H253" s="208">
        <v>17</v>
      </c>
      <c r="I253" s="208">
        <v>17</v>
      </c>
      <c r="J253" s="243">
        <v>0</v>
      </c>
      <c r="K253" s="243">
        <v>0</v>
      </c>
      <c r="L253" s="243">
        <v>0</v>
      </c>
      <c r="M253" s="243">
        <v>0</v>
      </c>
      <c r="N253" s="243">
        <v>0</v>
      </c>
      <c r="O253" s="243">
        <v>0</v>
      </c>
      <c r="P253" s="243">
        <v>0</v>
      </c>
      <c r="Q253" s="243">
        <v>0</v>
      </c>
      <c r="R253" s="243">
        <v>0</v>
      </c>
      <c r="S253" s="243">
        <v>0</v>
      </c>
      <c r="T253" s="209">
        <v>0</v>
      </c>
      <c r="U253" s="209">
        <v>0</v>
      </c>
      <c r="V253" s="209">
        <v>0</v>
      </c>
      <c r="W253" s="267"/>
      <c r="X253" s="267"/>
      <c r="Y253" s="267"/>
      <c r="Z253" s="267"/>
    </row>
    <row r="254" spans="2:26" x14ac:dyDescent="0.2">
      <c r="B254" s="196">
        <v>190</v>
      </c>
      <c r="C254" s="204" t="s">
        <v>182</v>
      </c>
      <c r="D254" s="209">
        <v>0</v>
      </c>
      <c r="E254" s="208">
        <v>8</v>
      </c>
      <c r="F254" s="208">
        <v>8</v>
      </c>
      <c r="G254" s="209">
        <v>0</v>
      </c>
      <c r="H254" s="208">
        <v>5</v>
      </c>
      <c r="I254" s="208">
        <v>5</v>
      </c>
      <c r="J254" s="243">
        <v>0</v>
      </c>
      <c r="K254" s="243">
        <v>0</v>
      </c>
      <c r="L254" s="243">
        <v>0</v>
      </c>
      <c r="M254" s="243">
        <v>0</v>
      </c>
      <c r="N254" s="243">
        <v>0</v>
      </c>
      <c r="O254" s="243">
        <v>0</v>
      </c>
      <c r="P254" s="243">
        <v>0</v>
      </c>
      <c r="Q254" s="243">
        <v>0</v>
      </c>
      <c r="R254" s="243">
        <v>0</v>
      </c>
      <c r="S254" s="243">
        <v>0</v>
      </c>
      <c r="T254" s="209">
        <v>0</v>
      </c>
      <c r="U254" s="209">
        <v>0</v>
      </c>
      <c r="V254" s="209">
        <v>0</v>
      </c>
      <c r="W254" s="267"/>
      <c r="X254" s="267"/>
      <c r="Y254" s="267"/>
      <c r="Z254" s="267"/>
    </row>
    <row r="255" spans="2:26" x14ac:dyDescent="0.2">
      <c r="B255" s="196">
        <v>191</v>
      </c>
      <c r="C255" s="204" t="s">
        <v>183</v>
      </c>
      <c r="D255" s="209">
        <v>0</v>
      </c>
      <c r="E255" s="208">
        <v>14</v>
      </c>
      <c r="F255" s="208">
        <v>14</v>
      </c>
      <c r="G255" s="209">
        <v>0</v>
      </c>
      <c r="H255" s="208">
        <v>8</v>
      </c>
      <c r="I255" s="208">
        <v>8</v>
      </c>
      <c r="J255" s="243">
        <v>0</v>
      </c>
      <c r="K255" s="243">
        <v>0</v>
      </c>
      <c r="L255" s="243">
        <v>0</v>
      </c>
      <c r="M255" s="243">
        <v>0</v>
      </c>
      <c r="N255" s="243">
        <v>0</v>
      </c>
      <c r="O255" s="243">
        <v>0</v>
      </c>
      <c r="P255" s="243">
        <v>0</v>
      </c>
      <c r="Q255" s="243">
        <v>0</v>
      </c>
      <c r="R255" s="243">
        <v>0</v>
      </c>
      <c r="S255" s="243">
        <v>0</v>
      </c>
      <c r="T255" s="209">
        <v>0</v>
      </c>
      <c r="U255" s="209">
        <v>0</v>
      </c>
      <c r="V255" s="209">
        <v>0</v>
      </c>
      <c r="W255" s="267"/>
      <c r="X255" s="267"/>
      <c r="Y255" s="267"/>
      <c r="Z255" s="267"/>
    </row>
    <row r="256" spans="2:26" x14ac:dyDescent="0.2">
      <c r="B256" s="196">
        <v>206</v>
      </c>
      <c r="C256" s="204" t="s">
        <v>184</v>
      </c>
      <c r="D256" s="209">
        <v>0</v>
      </c>
      <c r="E256" s="208">
        <v>29</v>
      </c>
      <c r="F256" s="208">
        <v>29</v>
      </c>
      <c r="G256" s="209">
        <v>0</v>
      </c>
      <c r="H256" s="208">
        <v>16</v>
      </c>
      <c r="I256" s="208">
        <v>16</v>
      </c>
      <c r="J256" s="243">
        <v>0</v>
      </c>
      <c r="K256" s="243">
        <v>0</v>
      </c>
      <c r="L256" s="243">
        <v>0</v>
      </c>
      <c r="M256" s="243">
        <v>0</v>
      </c>
      <c r="N256" s="243">
        <v>0</v>
      </c>
      <c r="O256" s="243">
        <v>0</v>
      </c>
      <c r="P256" s="243">
        <v>0</v>
      </c>
      <c r="Q256" s="243">
        <v>0</v>
      </c>
      <c r="R256" s="243">
        <v>0</v>
      </c>
      <c r="S256" s="243">
        <v>0</v>
      </c>
      <c r="T256" s="209">
        <v>0</v>
      </c>
      <c r="U256" s="209">
        <v>0</v>
      </c>
      <c r="V256" s="209">
        <v>0</v>
      </c>
      <c r="W256" s="267"/>
      <c r="X256" s="267"/>
      <c r="Y256" s="267"/>
      <c r="Z256" s="267"/>
    </row>
    <row r="257" spans="2:26" x14ac:dyDescent="0.2">
      <c r="B257" s="196">
        <v>210</v>
      </c>
      <c r="C257" s="204" t="s">
        <v>185</v>
      </c>
      <c r="D257" s="209">
        <v>0</v>
      </c>
      <c r="E257" s="208">
        <v>46</v>
      </c>
      <c r="F257" s="208">
        <v>46</v>
      </c>
      <c r="G257" s="209">
        <v>0</v>
      </c>
      <c r="H257" s="208">
        <v>28</v>
      </c>
      <c r="I257" s="208">
        <v>28</v>
      </c>
      <c r="J257" s="243">
        <v>0</v>
      </c>
      <c r="K257" s="243">
        <v>0</v>
      </c>
      <c r="L257" s="243">
        <v>0</v>
      </c>
      <c r="M257" s="243">
        <v>0</v>
      </c>
      <c r="N257" s="243">
        <v>0</v>
      </c>
      <c r="O257" s="243">
        <v>0</v>
      </c>
      <c r="P257" s="243">
        <v>0</v>
      </c>
      <c r="Q257" s="243">
        <v>0</v>
      </c>
      <c r="R257" s="243">
        <v>0</v>
      </c>
      <c r="S257" s="243">
        <v>0</v>
      </c>
      <c r="T257" s="209">
        <v>0</v>
      </c>
      <c r="U257" s="209">
        <v>0</v>
      </c>
      <c r="V257" s="209">
        <v>0</v>
      </c>
      <c r="W257" s="267"/>
      <c r="X257" s="267"/>
      <c r="Y257" s="267"/>
      <c r="Z257" s="267"/>
    </row>
    <row r="258" spans="2:26" x14ac:dyDescent="0.2">
      <c r="B258" s="196">
        <v>214</v>
      </c>
      <c r="C258" s="204" t="s">
        <v>186</v>
      </c>
      <c r="D258" s="209">
        <v>0</v>
      </c>
      <c r="E258" s="208">
        <v>33</v>
      </c>
      <c r="F258" s="208">
        <v>33</v>
      </c>
      <c r="G258" s="209">
        <v>0</v>
      </c>
      <c r="H258" s="208">
        <v>19</v>
      </c>
      <c r="I258" s="208">
        <v>19</v>
      </c>
      <c r="J258" s="243">
        <v>0</v>
      </c>
      <c r="K258" s="243">
        <v>0</v>
      </c>
      <c r="L258" s="243">
        <v>0</v>
      </c>
      <c r="M258" s="243">
        <v>0</v>
      </c>
      <c r="N258" s="243">
        <v>0</v>
      </c>
      <c r="O258" s="243">
        <v>0</v>
      </c>
      <c r="P258" s="243">
        <v>0</v>
      </c>
      <c r="Q258" s="243">
        <v>0</v>
      </c>
      <c r="R258" s="243">
        <v>0</v>
      </c>
      <c r="S258" s="243">
        <v>0</v>
      </c>
      <c r="T258" s="209">
        <v>0</v>
      </c>
      <c r="U258" s="209">
        <v>0</v>
      </c>
      <c r="V258" s="209">
        <v>0</v>
      </c>
      <c r="W258" s="267"/>
      <c r="X258" s="267"/>
      <c r="Y258" s="267"/>
      <c r="Z258" s="267"/>
    </row>
    <row r="259" spans="2:26" x14ac:dyDescent="0.2">
      <c r="B259" s="196">
        <v>221</v>
      </c>
      <c r="C259" s="204" t="s">
        <v>187</v>
      </c>
      <c r="D259" s="209">
        <v>0</v>
      </c>
      <c r="E259" s="208">
        <v>46</v>
      </c>
      <c r="F259" s="208">
        <v>46</v>
      </c>
      <c r="G259" s="209">
        <v>0</v>
      </c>
      <c r="H259" s="208">
        <v>30</v>
      </c>
      <c r="I259" s="208">
        <v>30</v>
      </c>
      <c r="J259" s="243">
        <v>0</v>
      </c>
      <c r="K259" s="243">
        <v>0</v>
      </c>
      <c r="L259" s="243">
        <v>0</v>
      </c>
      <c r="M259" s="243">
        <v>0</v>
      </c>
      <c r="N259" s="243">
        <v>0</v>
      </c>
      <c r="O259" s="243">
        <v>0</v>
      </c>
      <c r="P259" s="243">
        <v>0</v>
      </c>
      <c r="Q259" s="243">
        <v>0</v>
      </c>
      <c r="R259" s="243">
        <v>0</v>
      </c>
      <c r="S259" s="243">
        <v>0</v>
      </c>
      <c r="T259" s="209">
        <v>0</v>
      </c>
      <c r="U259" s="209">
        <v>0</v>
      </c>
      <c r="V259" s="209">
        <v>0</v>
      </c>
      <c r="W259" s="267"/>
      <c r="X259" s="267"/>
      <c r="Y259" s="267"/>
      <c r="Z259" s="267"/>
    </row>
    <row r="260" spans="2:26" x14ac:dyDescent="0.2">
      <c r="B260" s="196">
        <v>222</v>
      </c>
      <c r="C260" s="204" t="s">
        <v>188</v>
      </c>
      <c r="D260" s="209">
        <v>0</v>
      </c>
      <c r="E260" s="208">
        <v>60</v>
      </c>
      <c r="F260" s="208">
        <v>60</v>
      </c>
      <c r="G260" s="209">
        <v>0</v>
      </c>
      <c r="H260" s="208">
        <v>36</v>
      </c>
      <c r="I260" s="208">
        <v>36</v>
      </c>
      <c r="J260" s="243">
        <v>0</v>
      </c>
      <c r="K260" s="243">
        <v>0</v>
      </c>
      <c r="L260" s="243">
        <v>0</v>
      </c>
      <c r="M260" s="243">
        <v>0</v>
      </c>
      <c r="N260" s="243">
        <v>0</v>
      </c>
      <c r="O260" s="243">
        <v>0</v>
      </c>
      <c r="P260" s="243">
        <v>0</v>
      </c>
      <c r="Q260" s="243">
        <v>0</v>
      </c>
      <c r="R260" s="243">
        <v>0</v>
      </c>
      <c r="S260" s="243">
        <v>0</v>
      </c>
      <c r="T260" s="209">
        <v>0</v>
      </c>
      <c r="U260" s="209">
        <v>0</v>
      </c>
      <c r="V260" s="209">
        <v>0</v>
      </c>
      <c r="W260" s="267"/>
      <c r="X260" s="267"/>
      <c r="Y260" s="267"/>
      <c r="Z260" s="267"/>
    </row>
    <row r="261" spans="2:26" x14ac:dyDescent="0.2">
      <c r="B261" s="196">
        <v>224</v>
      </c>
      <c r="C261" s="204" t="s">
        <v>189</v>
      </c>
      <c r="D261" s="209">
        <v>0</v>
      </c>
      <c r="E261" s="208">
        <v>152</v>
      </c>
      <c r="F261" s="208">
        <v>152</v>
      </c>
      <c r="G261" s="209">
        <v>0</v>
      </c>
      <c r="H261" s="208">
        <v>99</v>
      </c>
      <c r="I261" s="208">
        <v>99</v>
      </c>
      <c r="J261" s="243">
        <v>0</v>
      </c>
      <c r="K261" s="243">
        <v>0</v>
      </c>
      <c r="L261" s="243">
        <v>0</v>
      </c>
      <c r="M261" s="243">
        <v>0</v>
      </c>
      <c r="N261" s="243">
        <v>0</v>
      </c>
      <c r="O261" s="243">
        <v>0</v>
      </c>
      <c r="P261" s="243">
        <v>0</v>
      </c>
      <c r="Q261" s="243">
        <v>0</v>
      </c>
      <c r="R261" s="243">
        <v>0</v>
      </c>
      <c r="S261" s="243">
        <v>0</v>
      </c>
      <c r="T261" s="209">
        <v>0</v>
      </c>
      <c r="U261" s="209">
        <v>0</v>
      </c>
      <c r="V261" s="209">
        <v>0</v>
      </c>
      <c r="W261" s="267"/>
      <c r="X261" s="267"/>
      <c r="Y261" s="267"/>
      <c r="Z261" s="267"/>
    </row>
    <row r="262" spans="2:26" x14ac:dyDescent="0.2">
      <c r="B262" s="196">
        <v>226</v>
      </c>
      <c r="C262" s="204" t="s">
        <v>190</v>
      </c>
      <c r="D262" s="209">
        <v>0</v>
      </c>
      <c r="E262" s="208">
        <v>87</v>
      </c>
      <c r="F262" s="208">
        <v>87</v>
      </c>
      <c r="G262" s="209">
        <v>0</v>
      </c>
      <c r="H262" s="208">
        <v>53</v>
      </c>
      <c r="I262" s="208">
        <v>53</v>
      </c>
      <c r="J262" s="243">
        <v>0</v>
      </c>
      <c r="K262" s="243">
        <v>0</v>
      </c>
      <c r="L262" s="243">
        <v>0</v>
      </c>
      <c r="M262" s="243">
        <v>0</v>
      </c>
      <c r="N262" s="243">
        <v>0</v>
      </c>
      <c r="O262" s="243">
        <v>0</v>
      </c>
      <c r="P262" s="243">
        <v>0</v>
      </c>
      <c r="Q262" s="243">
        <v>0</v>
      </c>
      <c r="R262" s="243">
        <v>0</v>
      </c>
      <c r="S262" s="243">
        <v>0</v>
      </c>
      <c r="T262" s="209">
        <v>0</v>
      </c>
      <c r="U262" s="209">
        <v>0</v>
      </c>
      <c r="V262" s="209">
        <v>0</v>
      </c>
      <c r="W262" s="267"/>
      <c r="X262" s="267"/>
      <c r="Y262" s="267"/>
      <c r="Z262" s="267"/>
    </row>
    <row r="263" spans="2:26" x14ac:dyDescent="0.2">
      <c r="B263" s="196">
        <v>227</v>
      </c>
      <c r="C263" s="204" t="s">
        <v>191</v>
      </c>
      <c r="D263" s="209">
        <v>0</v>
      </c>
      <c r="E263" s="208">
        <v>27</v>
      </c>
      <c r="F263" s="208">
        <v>27</v>
      </c>
      <c r="G263" s="209">
        <v>0</v>
      </c>
      <c r="H263" s="208">
        <v>14</v>
      </c>
      <c r="I263" s="208">
        <v>14</v>
      </c>
      <c r="J263" s="243">
        <v>0</v>
      </c>
      <c r="K263" s="243">
        <v>0</v>
      </c>
      <c r="L263" s="243">
        <v>0</v>
      </c>
      <c r="M263" s="243">
        <v>0</v>
      </c>
      <c r="N263" s="243">
        <v>0</v>
      </c>
      <c r="O263" s="243">
        <v>0</v>
      </c>
      <c r="P263" s="243">
        <v>0</v>
      </c>
      <c r="Q263" s="243">
        <v>0</v>
      </c>
      <c r="R263" s="243">
        <v>0</v>
      </c>
      <c r="S263" s="243">
        <v>0</v>
      </c>
      <c r="T263" s="209">
        <v>0</v>
      </c>
      <c r="U263" s="209">
        <v>0</v>
      </c>
      <c r="V263" s="209">
        <v>0</v>
      </c>
      <c r="W263" s="267"/>
      <c r="X263" s="267"/>
      <c r="Y263" s="267"/>
      <c r="Z263" s="267"/>
    </row>
    <row r="264" spans="2:26" x14ac:dyDescent="0.2">
      <c r="B264" s="196">
        <v>228</v>
      </c>
      <c r="C264" s="204" t="s">
        <v>192</v>
      </c>
      <c r="D264" s="209">
        <v>0</v>
      </c>
      <c r="E264" s="208">
        <v>19</v>
      </c>
      <c r="F264" s="208">
        <v>19</v>
      </c>
      <c r="G264" s="209">
        <v>0</v>
      </c>
      <c r="H264" s="208">
        <v>12</v>
      </c>
      <c r="I264" s="208">
        <v>12</v>
      </c>
      <c r="J264" s="243">
        <v>0</v>
      </c>
      <c r="K264" s="243">
        <v>0</v>
      </c>
      <c r="L264" s="243">
        <v>0</v>
      </c>
      <c r="M264" s="243">
        <v>0</v>
      </c>
      <c r="N264" s="243">
        <v>0</v>
      </c>
      <c r="O264" s="243">
        <v>0</v>
      </c>
      <c r="P264" s="243">
        <v>0</v>
      </c>
      <c r="Q264" s="243">
        <v>0</v>
      </c>
      <c r="R264" s="243">
        <v>0</v>
      </c>
      <c r="S264" s="243">
        <v>0</v>
      </c>
      <c r="T264" s="209">
        <v>0</v>
      </c>
      <c r="U264" s="209">
        <v>0</v>
      </c>
      <c r="V264" s="209">
        <v>0</v>
      </c>
      <c r="W264" s="267"/>
      <c r="X264" s="267"/>
      <c r="Y264" s="267"/>
      <c r="Z264" s="267"/>
    </row>
    <row r="265" spans="2:26" customFormat="1" ht="15.75" hidden="1" thickBot="1" x14ac:dyDescent="0.3"/>
    <row r="266" spans="2:26" ht="15" hidden="1" customHeight="1" x14ac:dyDescent="0.25">
      <c r="B266" s="161"/>
      <c r="C266" s="169"/>
      <c r="D266" s="161"/>
      <c r="E266" s="162"/>
      <c r="F266" s="169"/>
      <c r="G266" s="161"/>
      <c r="H266" s="162"/>
      <c r="I266" s="169"/>
      <c r="J266" s="330"/>
      <c r="K266" s="330"/>
      <c r="L266" s="330"/>
      <c r="M266" s="330"/>
      <c r="N266" s="331"/>
      <c r="O266" s="293"/>
      <c r="P266" s="330"/>
      <c r="Q266" s="330"/>
      <c r="R266" s="330"/>
      <c r="S266" s="331"/>
      <c r="T266" s="240"/>
      <c r="U266" s="241"/>
      <c r="V266" s="242"/>
    </row>
    <row r="267" spans="2:26" hidden="1" x14ac:dyDescent="0.2">
      <c r="B267" s="163"/>
      <c r="C267" s="165"/>
      <c r="D267" s="163"/>
      <c r="E267" s="164"/>
      <c r="F267" s="165"/>
      <c r="G267" s="163"/>
      <c r="H267" s="164"/>
      <c r="I267" s="165"/>
      <c r="J267" s="164"/>
      <c r="K267" s="164"/>
      <c r="L267" s="164"/>
      <c r="M267" s="164"/>
      <c r="N267" s="164"/>
      <c r="O267" s="163"/>
      <c r="P267" s="164"/>
      <c r="Q267" s="164"/>
      <c r="R267" s="164"/>
      <c r="S267" s="165"/>
      <c r="T267" s="163"/>
      <c r="U267" s="164"/>
      <c r="V267" s="165"/>
    </row>
    <row r="268" spans="2:26" hidden="1" x14ac:dyDescent="0.2">
      <c r="B268" s="163"/>
      <c r="C268" s="165"/>
      <c r="D268" s="163"/>
      <c r="E268" s="164"/>
      <c r="F268" s="165"/>
      <c r="G268" s="163"/>
      <c r="H268" s="164"/>
      <c r="I268" s="165"/>
      <c r="J268" s="164"/>
      <c r="K268" s="164"/>
      <c r="L268" s="164"/>
      <c r="M268" s="166" t="s">
        <v>217</v>
      </c>
      <c r="N268" s="166"/>
      <c r="O268" s="163"/>
      <c r="P268" s="164"/>
      <c r="Q268" s="164"/>
      <c r="R268" s="166" t="s">
        <v>217</v>
      </c>
      <c r="S268" s="165"/>
      <c r="T268" s="163"/>
      <c r="U268" s="70" t="s">
        <v>288</v>
      </c>
      <c r="V268" s="165"/>
    </row>
    <row r="269" spans="2:26" hidden="1" x14ac:dyDescent="0.2">
      <c r="B269" s="163"/>
      <c r="C269" s="165"/>
      <c r="D269" s="324">
        <v>42916</v>
      </c>
      <c r="E269" s="325"/>
      <c r="F269" s="326"/>
      <c r="G269" s="324">
        <v>43646</v>
      </c>
      <c r="H269" s="325"/>
      <c r="I269" s="326"/>
      <c r="J269" s="164"/>
      <c r="K269" s="166"/>
      <c r="L269" s="166"/>
      <c r="M269" s="166" t="s">
        <v>219</v>
      </c>
      <c r="N269" s="166"/>
      <c r="O269" s="172"/>
      <c r="P269" s="166"/>
      <c r="Q269" s="166"/>
      <c r="R269" s="166" t="s">
        <v>219</v>
      </c>
      <c r="S269" s="167"/>
      <c r="T269" s="163"/>
      <c r="U269" s="70" t="s">
        <v>289</v>
      </c>
      <c r="V269" s="165"/>
    </row>
    <row r="270" spans="2:26" hidden="1" x14ac:dyDescent="0.2">
      <c r="B270" s="163"/>
      <c r="C270" s="165"/>
      <c r="D270" s="324"/>
      <c r="E270" s="325"/>
      <c r="F270" s="326"/>
      <c r="G270" s="324"/>
      <c r="H270" s="325"/>
      <c r="I270" s="326"/>
      <c r="J270" s="164"/>
      <c r="K270" s="166"/>
      <c r="L270" s="166"/>
      <c r="M270" s="166" t="s">
        <v>221</v>
      </c>
      <c r="N270" s="166"/>
      <c r="O270" s="172"/>
      <c r="P270" s="166"/>
      <c r="Q270" s="166"/>
      <c r="R270" s="166" t="s">
        <v>221</v>
      </c>
      <c r="S270" s="167"/>
      <c r="T270" s="163"/>
      <c r="U270" s="70" t="s">
        <v>290</v>
      </c>
      <c r="V270" s="165"/>
    </row>
    <row r="271" spans="2:26" ht="12" hidden="1" thickBot="1" x14ac:dyDescent="0.25">
      <c r="B271" s="163"/>
      <c r="C271" s="165"/>
      <c r="D271" s="327"/>
      <c r="E271" s="328"/>
      <c r="F271" s="329"/>
      <c r="G271" s="327"/>
      <c r="H271" s="328"/>
      <c r="I271" s="329"/>
      <c r="J271" s="164"/>
      <c r="K271" s="166"/>
      <c r="L271" s="166"/>
      <c r="M271" s="166" t="s">
        <v>220</v>
      </c>
      <c r="N271" s="166"/>
      <c r="O271" s="172"/>
      <c r="P271" s="166"/>
      <c r="Q271" s="166"/>
      <c r="R271" s="166" t="s">
        <v>220</v>
      </c>
      <c r="S271" s="167"/>
      <c r="T271" s="163"/>
      <c r="U271" s="70" t="s">
        <v>260</v>
      </c>
      <c r="V271" s="165"/>
    </row>
    <row r="272" spans="2:26" hidden="1" x14ac:dyDescent="0.2">
      <c r="B272" s="163"/>
      <c r="C272" s="165"/>
      <c r="D272" s="170" t="s">
        <v>223</v>
      </c>
      <c r="E272" s="171" t="s">
        <v>224</v>
      </c>
      <c r="F272" s="169"/>
      <c r="G272" s="170" t="s">
        <v>223</v>
      </c>
      <c r="H272" s="171" t="s">
        <v>224</v>
      </c>
      <c r="I272" s="169"/>
      <c r="J272" s="166" t="s">
        <v>225</v>
      </c>
      <c r="K272" s="166"/>
      <c r="L272" s="166"/>
      <c r="M272" s="166" t="s">
        <v>1</v>
      </c>
      <c r="N272" s="167" t="s">
        <v>5</v>
      </c>
      <c r="O272" s="166" t="s">
        <v>225</v>
      </c>
      <c r="P272" s="166"/>
      <c r="Q272" s="166"/>
      <c r="R272" s="166" t="s">
        <v>1</v>
      </c>
      <c r="S272" s="167" t="s">
        <v>5</v>
      </c>
      <c r="T272" s="172"/>
      <c r="U272" s="70" t="s">
        <v>291</v>
      </c>
      <c r="V272" s="167"/>
    </row>
    <row r="273" spans="2:26" hidden="1" x14ac:dyDescent="0.2">
      <c r="B273" s="163"/>
      <c r="C273" s="165"/>
      <c r="D273" s="172" t="s">
        <v>227</v>
      </c>
      <c r="E273" s="166" t="s">
        <v>227</v>
      </c>
      <c r="F273" s="165"/>
      <c r="G273" s="172" t="s">
        <v>227</v>
      </c>
      <c r="H273" s="166" t="s">
        <v>227</v>
      </c>
      <c r="I273" s="165"/>
      <c r="J273" s="166" t="s">
        <v>220</v>
      </c>
      <c r="K273" s="166"/>
      <c r="L273" s="166"/>
      <c r="M273" s="166" t="s">
        <v>4</v>
      </c>
      <c r="N273" s="167" t="s">
        <v>229</v>
      </c>
      <c r="O273" s="166" t="s">
        <v>220</v>
      </c>
      <c r="P273" s="166"/>
      <c r="Q273" s="166"/>
      <c r="R273" s="166" t="s">
        <v>4</v>
      </c>
      <c r="S273" s="167" t="s">
        <v>229</v>
      </c>
      <c r="T273" s="172" t="s">
        <v>230</v>
      </c>
      <c r="U273" s="70" t="s">
        <v>292</v>
      </c>
      <c r="V273" s="167" t="s">
        <v>10</v>
      </c>
    </row>
    <row r="274" spans="2:26" hidden="1" x14ac:dyDescent="0.2">
      <c r="B274" s="163"/>
      <c r="C274" s="165"/>
      <c r="D274" s="172" t="s">
        <v>231</v>
      </c>
      <c r="E274" s="166" t="s">
        <v>231</v>
      </c>
      <c r="F274" s="167" t="s">
        <v>5</v>
      </c>
      <c r="G274" s="172" t="s">
        <v>231</v>
      </c>
      <c r="H274" s="166" t="s">
        <v>231</v>
      </c>
      <c r="I274" s="167" t="s">
        <v>5</v>
      </c>
      <c r="J274" s="166" t="s">
        <v>232</v>
      </c>
      <c r="K274" s="166"/>
      <c r="L274" s="166"/>
      <c r="M274" s="166" t="s">
        <v>234</v>
      </c>
      <c r="N274" s="167" t="s">
        <v>235</v>
      </c>
      <c r="O274" s="166" t="s">
        <v>232</v>
      </c>
      <c r="P274" s="166"/>
      <c r="Q274" s="166"/>
      <c r="R274" s="166" t="s">
        <v>234</v>
      </c>
      <c r="S274" s="167" t="s">
        <v>236</v>
      </c>
      <c r="T274" s="172" t="s">
        <v>1</v>
      </c>
      <c r="U274" s="70" t="s">
        <v>293</v>
      </c>
      <c r="V274" s="167" t="s">
        <v>10</v>
      </c>
    </row>
    <row r="275" spans="2:26" hidden="1" x14ac:dyDescent="0.2">
      <c r="B275" s="168"/>
      <c r="C275" s="176"/>
      <c r="D275" s="172" t="s">
        <v>237</v>
      </c>
      <c r="E275" s="166" t="s">
        <v>237</v>
      </c>
      <c r="F275" s="167" t="s">
        <v>237</v>
      </c>
      <c r="G275" s="172" t="s">
        <v>237</v>
      </c>
      <c r="H275" s="166" t="s">
        <v>237</v>
      </c>
      <c r="I275" s="167" t="s">
        <v>237</v>
      </c>
      <c r="J275" s="166" t="s">
        <v>226</v>
      </c>
      <c r="K275" s="166" t="s">
        <v>239</v>
      </c>
      <c r="L275" s="166"/>
      <c r="M275" s="166" t="s">
        <v>231</v>
      </c>
      <c r="N275" s="167" t="s">
        <v>240</v>
      </c>
      <c r="O275" s="166" t="s">
        <v>226</v>
      </c>
      <c r="P275" s="166" t="s">
        <v>239</v>
      </c>
      <c r="Q275" s="166"/>
      <c r="R275" s="166" t="s">
        <v>231</v>
      </c>
      <c r="S275" s="167" t="s">
        <v>240</v>
      </c>
      <c r="T275" s="172" t="s">
        <v>241</v>
      </c>
      <c r="U275" s="70" t="s">
        <v>294</v>
      </c>
      <c r="V275" s="167" t="s">
        <v>242</v>
      </c>
    </row>
    <row r="276" spans="2:26" ht="12" hidden="1" thickBot="1" x14ac:dyDescent="0.25">
      <c r="B276" s="173" t="s">
        <v>3</v>
      </c>
      <c r="C276" s="175" t="s">
        <v>1</v>
      </c>
      <c r="D276" s="173" t="s">
        <v>243</v>
      </c>
      <c r="E276" s="174" t="s">
        <v>243</v>
      </c>
      <c r="F276" s="175" t="s">
        <v>243</v>
      </c>
      <c r="G276" s="173" t="s">
        <v>243</v>
      </c>
      <c r="H276" s="174" t="s">
        <v>243</v>
      </c>
      <c r="I276" s="175" t="s">
        <v>243</v>
      </c>
      <c r="J276" s="174" t="s">
        <v>244</v>
      </c>
      <c r="K276" s="174" t="s">
        <v>246</v>
      </c>
      <c r="L276" s="174"/>
      <c r="M276" s="174" t="s">
        <v>4</v>
      </c>
      <c r="N276" s="175" t="s">
        <v>247</v>
      </c>
      <c r="O276" s="174" t="s">
        <v>244</v>
      </c>
      <c r="P276" s="174" t="s">
        <v>246</v>
      </c>
      <c r="Q276" s="174"/>
      <c r="R276" s="174" t="s">
        <v>4</v>
      </c>
      <c r="S276" s="175" t="s">
        <v>247</v>
      </c>
      <c r="T276" s="173" t="s">
        <v>248</v>
      </c>
      <c r="U276" s="80" t="s">
        <v>4</v>
      </c>
      <c r="V276" s="175" t="s">
        <v>248</v>
      </c>
    </row>
    <row r="277" spans="2:26" hidden="1" x14ac:dyDescent="0.2"/>
    <row r="278" spans="2:26" x14ac:dyDescent="0.2">
      <c r="B278" s="196">
        <v>230</v>
      </c>
      <c r="C278" s="204" t="s">
        <v>193</v>
      </c>
      <c r="D278" s="197">
        <v>0</v>
      </c>
      <c r="E278" s="197">
        <v>45</v>
      </c>
      <c r="F278" s="197">
        <v>45</v>
      </c>
      <c r="G278" s="198">
        <v>0</v>
      </c>
      <c r="H278" s="198">
        <v>25</v>
      </c>
      <c r="I278" s="198">
        <v>25</v>
      </c>
      <c r="J278" s="198">
        <v>0</v>
      </c>
      <c r="K278" s="198">
        <v>0</v>
      </c>
      <c r="L278" s="198">
        <v>0</v>
      </c>
      <c r="M278" s="198">
        <v>0</v>
      </c>
      <c r="N278" s="198">
        <v>0</v>
      </c>
      <c r="O278" s="198">
        <v>0</v>
      </c>
      <c r="P278" s="198">
        <v>0</v>
      </c>
      <c r="Q278" s="198">
        <v>0</v>
      </c>
      <c r="R278" s="198">
        <v>0</v>
      </c>
      <c r="S278" s="198">
        <v>0</v>
      </c>
      <c r="T278" s="198">
        <v>0</v>
      </c>
      <c r="U278" s="198">
        <v>0</v>
      </c>
      <c r="V278" s="287">
        <v>0</v>
      </c>
      <c r="W278" s="267"/>
      <c r="X278" s="267"/>
      <c r="Y278" s="267"/>
      <c r="Z278" s="267"/>
    </row>
    <row r="279" spans="2:26" x14ac:dyDescent="0.2">
      <c r="B279" s="196">
        <v>231</v>
      </c>
      <c r="C279" s="204" t="s">
        <v>194</v>
      </c>
      <c r="D279" s="209">
        <v>0</v>
      </c>
      <c r="E279" s="208">
        <v>14</v>
      </c>
      <c r="F279" s="208">
        <v>14</v>
      </c>
      <c r="G279" s="209">
        <v>0</v>
      </c>
      <c r="H279" s="208">
        <v>9</v>
      </c>
      <c r="I279" s="208">
        <v>9</v>
      </c>
      <c r="J279" s="243">
        <v>0</v>
      </c>
      <c r="K279" s="243">
        <v>0</v>
      </c>
      <c r="L279" s="243">
        <v>0</v>
      </c>
      <c r="M279" s="243">
        <v>0</v>
      </c>
      <c r="N279" s="243">
        <v>0</v>
      </c>
      <c r="O279" s="243">
        <v>0</v>
      </c>
      <c r="P279" s="243">
        <v>0</v>
      </c>
      <c r="Q279" s="243">
        <v>0</v>
      </c>
      <c r="R279" s="243">
        <v>0</v>
      </c>
      <c r="S279" s="243">
        <v>0</v>
      </c>
      <c r="T279" s="209">
        <v>0</v>
      </c>
      <c r="U279" s="209">
        <v>0</v>
      </c>
      <c r="V279" s="209">
        <v>0</v>
      </c>
      <c r="W279" s="267"/>
      <c r="X279" s="267"/>
      <c r="Y279" s="267"/>
      <c r="Z279" s="267"/>
    </row>
    <row r="280" spans="2:26" x14ac:dyDescent="0.2">
      <c r="B280" s="196">
        <v>235</v>
      </c>
      <c r="C280" s="204" t="s">
        <v>195</v>
      </c>
      <c r="D280" s="209">
        <v>0</v>
      </c>
      <c r="E280" s="208">
        <v>30</v>
      </c>
      <c r="F280" s="208">
        <v>30</v>
      </c>
      <c r="G280" s="209">
        <v>0</v>
      </c>
      <c r="H280" s="208">
        <v>17</v>
      </c>
      <c r="I280" s="208">
        <v>17</v>
      </c>
      <c r="J280" s="243">
        <v>0</v>
      </c>
      <c r="K280" s="243">
        <v>0</v>
      </c>
      <c r="L280" s="243">
        <v>0</v>
      </c>
      <c r="M280" s="243">
        <v>0</v>
      </c>
      <c r="N280" s="243">
        <v>0</v>
      </c>
      <c r="O280" s="243">
        <v>0</v>
      </c>
      <c r="P280" s="243">
        <v>0</v>
      </c>
      <c r="Q280" s="243">
        <v>0</v>
      </c>
      <c r="R280" s="243">
        <v>0</v>
      </c>
      <c r="S280" s="243">
        <v>0</v>
      </c>
      <c r="T280" s="209">
        <v>0</v>
      </c>
      <c r="U280" s="209">
        <v>0</v>
      </c>
      <c r="V280" s="209">
        <v>0</v>
      </c>
      <c r="W280" s="267"/>
      <c r="X280" s="267"/>
      <c r="Y280" s="267"/>
      <c r="Z280" s="267"/>
    </row>
    <row r="281" spans="2:26" x14ac:dyDescent="0.2">
      <c r="B281" s="196">
        <v>238</v>
      </c>
      <c r="C281" s="204" t="s">
        <v>196</v>
      </c>
      <c r="D281" s="209">
        <v>0</v>
      </c>
      <c r="E281" s="208">
        <v>67</v>
      </c>
      <c r="F281" s="208">
        <v>67</v>
      </c>
      <c r="G281" s="209">
        <v>0</v>
      </c>
      <c r="H281" s="208">
        <v>42</v>
      </c>
      <c r="I281" s="208">
        <v>42</v>
      </c>
      <c r="J281" s="243">
        <v>0</v>
      </c>
      <c r="K281" s="243">
        <v>0</v>
      </c>
      <c r="L281" s="243">
        <v>0</v>
      </c>
      <c r="M281" s="243">
        <v>0</v>
      </c>
      <c r="N281" s="243">
        <v>0</v>
      </c>
      <c r="O281" s="243">
        <v>0</v>
      </c>
      <c r="P281" s="243">
        <v>0</v>
      </c>
      <c r="Q281" s="243">
        <v>0</v>
      </c>
      <c r="R281" s="243">
        <v>0</v>
      </c>
      <c r="S281" s="243">
        <v>0</v>
      </c>
      <c r="T281" s="209">
        <v>0</v>
      </c>
      <c r="U281" s="209">
        <v>0</v>
      </c>
      <c r="V281" s="209">
        <v>0</v>
      </c>
      <c r="W281" s="267"/>
      <c r="X281" s="267"/>
      <c r="Y281" s="267"/>
      <c r="Z281" s="267"/>
    </row>
    <row r="282" spans="2:26" x14ac:dyDescent="0.2">
      <c r="B282" s="196">
        <v>239</v>
      </c>
      <c r="C282" s="204" t="s">
        <v>197</v>
      </c>
      <c r="D282" s="209">
        <v>0</v>
      </c>
      <c r="E282" s="208">
        <v>28</v>
      </c>
      <c r="F282" s="208">
        <v>28</v>
      </c>
      <c r="G282" s="209">
        <v>0</v>
      </c>
      <c r="H282" s="208">
        <v>17</v>
      </c>
      <c r="I282" s="208">
        <v>17</v>
      </c>
      <c r="J282" s="243">
        <v>0</v>
      </c>
      <c r="K282" s="243">
        <v>0</v>
      </c>
      <c r="L282" s="243">
        <v>0</v>
      </c>
      <c r="M282" s="243">
        <v>0</v>
      </c>
      <c r="N282" s="243">
        <v>0</v>
      </c>
      <c r="O282" s="243">
        <v>0</v>
      </c>
      <c r="P282" s="243">
        <v>0</v>
      </c>
      <c r="Q282" s="243">
        <v>0</v>
      </c>
      <c r="R282" s="243">
        <v>0</v>
      </c>
      <c r="S282" s="243">
        <v>0</v>
      </c>
      <c r="T282" s="209">
        <v>0</v>
      </c>
      <c r="U282" s="209">
        <v>0</v>
      </c>
      <c r="V282" s="209">
        <v>0</v>
      </c>
      <c r="W282" s="267"/>
      <c r="X282" s="267"/>
      <c r="Y282" s="267"/>
      <c r="Z282" s="267"/>
    </row>
    <row r="283" spans="2:26" x14ac:dyDescent="0.2">
      <c r="B283" s="196">
        <v>240</v>
      </c>
      <c r="C283" s="204" t="s">
        <v>198</v>
      </c>
      <c r="D283" s="209">
        <v>0</v>
      </c>
      <c r="E283" s="208">
        <v>12</v>
      </c>
      <c r="F283" s="208">
        <v>12</v>
      </c>
      <c r="G283" s="209">
        <v>0</v>
      </c>
      <c r="H283" s="208">
        <v>7</v>
      </c>
      <c r="I283" s="208">
        <v>7</v>
      </c>
      <c r="J283" s="243">
        <v>0</v>
      </c>
      <c r="K283" s="243">
        <v>0</v>
      </c>
      <c r="L283" s="243">
        <v>0</v>
      </c>
      <c r="M283" s="243">
        <v>0</v>
      </c>
      <c r="N283" s="243">
        <v>0</v>
      </c>
      <c r="O283" s="243">
        <v>0</v>
      </c>
      <c r="P283" s="243">
        <v>0</v>
      </c>
      <c r="Q283" s="243">
        <v>0</v>
      </c>
      <c r="R283" s="243">
        <v>0</v>
      </c>
      <c r="S283" s="243">
        <v>0</v>
      </c>
      <c r="T283" s="209">
        <v>0</v>
      </c>
      <c r="U283" s="209">
        <v>0</v>
      </c>
      <c r="V283" s="209">
        <v>0</v>
      </c>
      <c r="W283" s="267"/>
      <c r="X283" s="267"/>
      <c r="Y283" s="267"/>
      <c r="Z283" s="267"/>
    </row>
    <row r="284" spans="2:26" x14ac:dyDescent="0.2">
      <c r="B284" s="196">
        <v>246</v>
      </c>
      <c r="C284" s="204" t="s">
        <v>199</v>
      </c>
      <c r="D284" s="209">
        <v>0</v>
      </c>
      <c r="E284" s="208">
        <v>47</v>
      </c>
      <c r="F284" s="208">
        <v>47</v>
      </c>
      <c r="G284" s="209">
        <v>0</v>
      </c>
      <c r="H284" s="208">
        <v>27</v>
      </c>
      <c r="I284" s="208">
        <v>27</v>
      </c>
      <c r="J284" s="243">
        <v>0</v>
      </c>
      <c r="K284" s="243">
        <v>0</v>
      </c>
      <c r="L284" s="243">
        <v>0</v>
      </c>
      <c r="M284" s="243">
        <v>0</v>
      </c>
      <c r="N284" s="243">
        <v>0</v>
      </c>
      <c r="O284" s="243">
        <v>0</v>
      </c>
      <c r="P284" s="243">
        <v>0</v>
      </c>
      <c r="Q284" s="243">
        <v>0</v>
      </c>
      <c r="R284" s="243">
        <v>0</v>
      </c>
      <c r="S284" s="243">
        <v>0</v>
      </c>
      <c r="T284" s="209">
        <v>0</v>
      </c>
      <c r="U284" s="209">
        <v>0</v>
      </c>
      <c r="V284" s="209">
        <v>0</v>
      </c>
      <c r="W284" s="267"/>
      <c r="X284" s="267"/>
      <c r="Y284" s="267"/>
      <c r="Z284" s="267"/>
    </row>
    <row r="285" spans="2:26" x14ac:dyDescent="0.2">
      <c r="B285" s="196">
        <v>247</v>
      </c>
      <c r="C285" s="204" t="s">
        <v>200</v>
      </c>
      <c r="D285" s="209">
        <v>0</v>
      </c>
      <c r="E285" s="208">
        <v>7</v>
      </c>
      <c r="F285" s="208">
        <v>7</v>
      </c>
      <c r="G285" s="209">
        <v>0</v>
      </c>
      <c r="H285" s="208">
        <v>4</v>
      </c>
      <c r="I285" s="208">
        <v>4</v>
      </c>
      <c r="J285" s="243">
        <v>0</v>
      </c>
      <c r="K285" s="243">
        <v>0</v>
      </c>
      <c r="L285" s="243">
        <v>0</v>
      </c>
      <c r="M285" s="243">
        <v>0</v>
      </c>
      <c r="N285" s="243">
        <v>0</v>
      </c>
      <c r="O285" s="243">
        <v>0</v>
      </c>
      <c r="P285" s="243">
        <v>0</v>
      </c>
      <c r="Q285" s="243">
        <v>0</v>
      </c>
      <c r="R285" s="243">
        <v>0</v>
      </c>
      <c r="S285" s="243">
        <v>0</v>
      </c>
      <c r="T285" s="209">
        <v>0</v>
      </c>
      <c r="U285" s="209">
        <v>0</v>
      </c>
      <c r="V285" s="209">
        <v>0</v>
      </c>
      <c r="W285" s="267"/>
      <c r="X285" s="267"/>
      <c r="Y285" s="267"/>
      <c r="Z285" s="267"/>
    </row>
    <row r="286" spans="2:26" x14ac:dyDescent="0.2">
      <c r="B286" s="196">
        <v>258</v>
      </c>
      <c r="C286" s="204" t="s">
        <v>201</v>
      </c>
      <c r="D286" s="209">
        <v>0</v>
      </c>
      <c r="E286" s="208">
        <v>52</v>
      </c>
      <c r="F286" s="208">
        <v>52</v>
      </c>
      <c r="G286" s="209">
        <v>0</v>
      </c>
      <c r="H286" s="243">
        <v>32</v>
      </c>
      <c r="I286" s="243">
        <v>32</v>
      </c>
      <c r="J286" s="243">
        <v>0</v>
      </c>
      <c r="K286" s="243">
        <v>0</v>
      </c>
      <c r="L286" s="243">
        <v>0</v>
      </c>
      <c r="M286" s="243">
        <v>0</v>
      </c>
      <c r="N286" s="243">
        <v>0</v>
      </c>
      <c r="O286" s="243">
        <v>0</v>
      </c>
      <c r="P286" s="243">
        <v>0</v>
      </c>
      <c r="Q286" s="243">
        <v>0</v>
      </c>
      <c r="R286" s="243">
        <v>0</v>
      </c>
      <c r="S286" s="243">
        <v>0</v>
      </c>
      <c r="T286" s="209">
        <v>0</v>
      </c>
      <c r="U286" s="209">
        <v>0</v>
      </c>
      <c r="V286" s="209">
        <v>0</v>
      </c>
      <c r="W286" s="267"/>
      <c r="X286" s="267"/>
      <c r="Y286" s="267"/>
      <c r="Z286" s="267"/>
    </row>
    <row r="287" spans="2:26" x14ac:dyDescent="0.2">
      <c r="B287" s="196">
        <v>259</v>
      </c>
      <c r="C287" s="204" t="s">
        <v>202</v>
      </c>
      <c r="D287" s="209">
        <v>0</v>
      </c>
      <c r="E287" s="208">
        <v>5</v>
      </c>
      <c r="F287" s="208">
        <v>5</v>
      </c>
      <c r="G287" s="209">
        <v>0</v>
      </c>
      <c r="H287" s="243">
        <v>0</v>
      </c>
      <c r="I287" s="243">
        <v>0</v>
      </c>
      <c r="J287" s="243">
        <v>0</v>
      </c>
      <c r="K287" s="243">
        <v>0</v>
      </c>
      <c r="L287" s="243">
        <v>0</v>
      </c>
      <c r="M287" s="243">
        <v>0</v>
      </c>
      <c r="N287" s="243">
        <v>0</v>
      </c>
      <c r="O287" s="243">
        <v>0</v>
      </c>
      <c r="P287" s="243">
        <v>0</v>
      </c>
      <c r="Q287" s="243">
        <v>0</v>
      </c>
      <c r="R287" s="243">
        <v>0</v>
      </c>
      <c r="S287" s="243">
        <v>0</v>
      </c>
      <c r="T287" s="209">
        <v>0</v>
      </c>
      <c r="U287" s="209">
        <v>0</v>
      </c>
      <c r="V287" s="209">
        <v>0</v>
      </c>
      <c r="W287" s="267"/>
      <c r="X287" s="267"/>
      <c r="Y287" s="267"/>
      <c r="Z287" s="267"/>
    </row>
    <row r="288" spans="2:26" x14ac:dyDescent="0.2">
      <c r="B288" s="196">
        <v>260</v>
      </c>
      <c r="C288" s="204" t="s">
        <v>203</v>
      </c>
      <c r="D288" s="209">
        <v>0</v>
      </c>
      <c r="E288" s="208">
        <v>22</v>
      </c>
      <c r="F288" s="208">
        <v>22</v>
      </c>
      <c r="G288" s="209">
        <v>0</v>
      </c>
      <c r="H288" s="208">
        <v>13</v>
      </c>
      <c r="I288" s="208">
        <v>13</v>
      </c>
      <c r="J288" s="243">
        <v>0</v>
      </c>
      <c r="K288" s="243">
        <v>0</v>
      </c>
      <c r="L288" s="243">
        <v>0</v>
      </c>
      <c r="M288" s="243">
        <v>0</v>
      </c>
      <c r="N288" s="243">
        <v>0</v>
      </c>
      <c r="O288" s="243">
        <v>0</v>
      </c>
      <c r="P288" s="243">
        <v>0</v>
      </c>
      <c r="Q288" s="243">
        <v>0</v>
      </c>
      <c r="R288" s="243">
        <v>0</v>
      </c>
      <c r="S288" s="243">
        <v>0</v>
      </c>
      <c r="T288" s="209">
        <v>0</v>
      </c>
      <c r="U288" s="209">
        <v>0</v>
      </c>
      <c r="V288" s="209">
        <v>0</v>
      </c>
      <c r="W288" s="267"/>
      <c r="X288" s="267"/>
      <c r="Y288" s="267"/>
      <c r="Z288" s="267"/>
    </row>
    <row r="289" spans="2:26" x14ac:dyDescent="0.2">
      <c r="B289" s="196">
        <v>261</v>
      </c>
      <c r="C289" s="204" t="s">
        <v>204</v>
      </c>
      <c r="D289" s="209">
        <v>0</v>
      </c>
      <c r="E289" s="208">
        <v>21</v>
      </c>
      <c r="F289" s="208">
        <v>21</v>
      </c>
      <c r="G289" s="209">
        <v>0</v>
      </c>
      <c r="H289" s="208">
        <v>13</v>
      </c>
      <c r="I289" s="208">
        <v>13</v>
      </c>
      <c r="J289" s="243">
        <v>0</v>
      </c>
      <c r="K289" s="243">
        <v>0</v>
      </c>
      <c r="L289" s="243">
        <v>0</v>
      </c>
      <c r="M289" s="243">
        <v>0</v>
      </c>
      <c r="N289" s="243">
        <v>0</v>
      </c>
      <c r="O289" s="243">
        <v>0</v>
      </c>
      <c r="P289" s="243">
        <v>0</v>
      </c>
      <c r="Q289" s="243">
        <v>0</v>
      </c>
      <c r="R289" s="243">
        <v>0</v>
      </c>
      <c r="S289" s="243">
        <v>0</v>
      </c>
      <c r="T289" s="209">
        <v>0</v>
      </c>
      <c r="U289" s="209">
        <v>0</v>
      </c>
      <c r="V289" s="209">
        <v>0</v>
      </c>
      <c r="W289" s="267"/>
      <c r="X289" s="267"/>
      <c r="Y289" s="267"/>
      <c r="Z289" s="267"/>
    </row>
    <row r="290" spans="2:26" x14ac:dyDescent="0.2">
      <c r="B290" s="196">
        <v>870</v>
      </c>
      <c r="C290" s="204" t="s">
        <v>205</v>
      </c>
      <c r="D290" s="209">
        <v>0</v>
      </c>
      <c r="E290" s="208">
        <v>13</v>
      </c>
      <c r="F290" s="208">
        <v>13</v>
      </c>
      <c r="G290" s="209">
        <v>0</v>
      </c>
      <c r="H290" s="208">
        <v>9</v>
      </c>
      <c r="I290" s="208">
        <v>9</v>
      </c>
      <c r="J290" s="243">
        <v>0</v>
      </c>
      <c r="K290" s="243">
        <v>0</v>
      </c>
      <c r="L290" s="243">
        <v>0</v>
      </c>
      <c r="M290" s="243">
        <v>0</v>
      </c>
      <c r="N290" s="243">
        <v>0</v>
      </c>
      <c r="O290" s="243">
        <v>0</v>
      </c>
      <c r="P290" s="243">
        <v>0</v>
      </c>
      <c r="Q290" s="243">
        <v>0</v>
      </c>
      <c r="R290" s="243">
        <v>0</v>
      </c>
      <c r="S290" s="243">
        <v>0</v>
      </c>
      <c r="T290" s="209">
        <v>0</v>
      </c>
      <c r="U290" s="209">
        <v>0</v>
      </c>
      <c r="V290" s="209">
        <v>0</v>
      </c>
      <c r="W290" s="267"/>
      <c r="X290" s="267"/>
      <c r="Y290" s="267"/>
      <c r="Z290" s="267"/>
    </row>
    <row r="291" spans="2:26" x14ac:dyDescent="0.2">
      <c r="B291" s="196">
        <v>871</v>
      </c>
      <c r="C291" s="204" t="s">
        <v>206</v>
      </c>
      <c r="D291" s="209">
        <v>0</v>
      </c>
      <c r="E291" s="208">
        <v>6</v>
      </c>
      <c r="F291" s="208">
        <v>6</v>
      </c>
      <c r="G291" s="209">
        <v>0</v>
      </c>
      <c r="H291" s="208">
        <v>4</v>
      </c>
      <c r="I291" s="208">
        <v>4</v>
      </c>
      <c r="J291" s="243">
        <v>0</v>
      </c>
      <c r="K291" s="243">
        <v>0</v>
      </c>
      <c r="L291" s="243">
        <v>0</v>
      </c>
      <c r="M291" s="243">
        <v>0</v>
      </c>
      <c r="N291" s="243">
        <v>0</v>
      </c>
      <c r="O291" s="243">
        <v>0</v>
      </c>
      <c r="P291" s="243">
        <v>0</v>
      </c>
      <c r="Q291" s="243">
        <v>0</v>
      </c>
      <c r="R291" s="243">
        <v>0</v>
      </c>
      <c r="S291" s="243">
        <v>0</v>
      </c>
      <c r="T291" s="209">
        <v>0</v>
      </c>
      <c r="U291" s="209">
        <v>0</v>
      </c>
      <c r="V291" s="209">
        <v>0</v>
      </c>
      <c r="W291" s="267"/>
      <c r="X291" s="267"/>
      <c r="Y291" s="267"/>
      <c r="Z291" s="267"/>
    </row>
    <row r="292" spans="2:26" x14ac:dyDescent="0.2">
      <c r="B292" s="196">
        <v>872</v>
      </c>
      <c r="C292" s="204" t="s">
        <v>207</v>
      </c>
      <c r="D292" s="209">
        <v>0</v>
      </c>
      <c r="E292" s="208">
        <v>1</v>
      </c>
      <c r="F292" s="208">
        <v>1</v>
      </c>
      <c r="G292" s="209">
        <v>0</v>
      </c>
      <c r="H292" s="208">
        <v>2</v>
      </c>
      <c r="I292" s="208">
        <v>2</v>
      </c>
      <c r="J292" s="243">
        <v>0</v>
      </c>
      <c r="K292" s="243">
        <v>0</v>
      </c>
      <c r="L292" s="243">
        <v>0</v>
      </c>
      <c r="M292" s="243">
        <v>0</v>
      </c>
      <c r="N292" s="243">
        <v>0</v>
      </c>
      <c r="O292" s="243">
        <v>0</v>
      </c>
      <c r="P292" s="243">
        <v>0</v>
      </c>
      <c r="Q292" s="243">
        <v>0</v>
      </c>
      <c r="R292" s="243">
        <v>0</v>
      </c>
      <c r="S292" s="243">
        <v>0</v>
      </c>
      <c r="T292" s="209">
        <v>0</v>
      </c>
      <c r="U292" s="209">
        <v>0</v>
      </c>
      <c r="V292" s="209">
        <v>0</v>
      </c>
      <c r="W292" s="267"/>
      <c r="X292" s="267"/>
      <c r="Y292" s="267"/>
      <c r="Z292" s="267"/>
    </row>
    <row r="293" spans="2:26" x14ac:dyDescent="0.2">
      <c r="B293" s="196">
        <v>890</v>
      </c>
      <c r="C293" s="204" t="s">
        <v>208</v>
      </c>
      <c r="D293" s="209">
        <v>0</v>
      </c>
      <c r="E293" s="208">
        <v>7</v>
      </c>
      <c r="F293" s="208">
        <v>7</v>
      </c>
      <c r="G293" s="209">
        <v>0</v>
      </c>
      <c r="H293" s="208">
        <v>3</v>
      </c>
      <c r="I293" s="208">
        <v>3</v>
      </c>
      <c r="J293" s="243">
        <v>0</v>
      </c>
      <c r="K293" s="243">
        <v>0</v>
      </c>
      <c r="L293" s="243">
        <v>0</v>
      </c>
      <c r="M293" s="243">
        <v>0</v>
      </c>
      <c r="N293" s="243">
        <v>0</v>
      </c>
      <c r="O293" s="243">
        <v>0</v>
      </c>
      <c r="P293" s="243">
        <v>0</v>
      </c>
      <c r="Q293" s="243">
        <v>0</v>
      </c>
      <c r="R293" s="243">
        <v>0</v>
      </c>
      <c r="S293" s="243">
        <v>0</v>
      </c>
      <c r="T293" s="209">
        <v>0</v>
      </c>
      <c r="U293" s="209">
        <v>0</v>
      </c>
      <c r="V293" s="209">
        <v>0</v>
      </c>
      <c r="W293" s="267"/>
      <c r="X293" s="267"/>
      <c r="Y293" s="267"/>
      <c r="Z293" s="267"/>
    </row>
    <row r="294" spans="2:26" x14ac:dyDescent="0.2">
      <c r="B294" s="196">
        <v>891</v>
      </c>
      <c r="C294" s="204" t="s">
        <v>209</v>
      </c>
      <c r="D294" s="209">
        <v>0</v>
      </c>
      <c r="E294" s="208">
        <v>4</v>
      </c>
      <c r="F294" s="208">
        <v>4</v>
      </c>
      <c r="G294" s="209">
        <v>0</v>
      </c>
      <c r="H294" s="208">
        <v>1</v>
      </c>
      <c r="I294" s="208">
        <v>1</v>
      </c>
      <c r="J294" s="243">
        <v>0</v>
      </c>
      <c r="K294" s="243">
        <v>0</v>
      </c>
      <c r="L294" s="243">
        <v>0</v>
      </c>
      <c r="M294" s="243">
        <v>0</v>
      </c>
      <c r="N294" s="243">
        <v>0</v>
      </c>
      <c r="O294" s="243">
        <v>0</v>
      </c>
      <c r="P294" s="243">
        <v>0</v>
      </c>
      <c r="Q294" s="243">
        <v>0</v>
      </c>
      <c r="R294" s="243">
        <v>0</v>
      </c>
      <c r="S294" s="243">
        <v>0</v>
      </c>
      <c r="T294" s="209">
        <v>0</v>
      </c>
      <c r="U294" s="209">
        <v>0</v>
      </c>
      <c r="V294" s="209">
        <v>0</v>
      </c>
      <c r="W294" s="267"/>
      <c r="X294" s="267"/>
      <c r="Y294" s="267"/>
      <c r="Z294" s="267"/>
    </row>
    <row r="295" spans="2:26" x14ac:dyDescent="0.2">
      <c r="B295" s="196">
        <v>892</v>
      </c>
      <c r="C295" s="204" t="s">
        <v>210</v>
      </c>
      <c r="D295" s="209">
        <v>0</v>
      </c>
      <c r="E295" s="208">
        <v>5</v>
      </c>
      <c r="F295" s="208">
        <v>5</v>
      </c>
      <c r="G295" s="209">
        <v>0</v>
      </c>
      <c r="H295" s="208">
        <v>4</v>
      </c>
      <c r="I295" s="208">
        <v>4</v>
      </c>
      <c r="J295" s="243">
        <v>0</v>
      </c>
      <c r="K295" s="243">
        <v>0</v>
      </c>
      <c r="L295" s="243">
        <v>0</v>
      </c>
      <c r="M295" s="243">
        <v>0</v>
      </c>
      <c r="N295" s="243">
        <v>0</v>
      </c>
      <c r="O295" s="243">
        <v>0</v>
      </c>
      <c r="P295" s="243">
        <v>0</v>
      </c>
      <c r="Q295" s="243">
        <v>0</v>
      </c>
      <c r="R295" s="243">
        <v>0</v>
      </c>
      <c r="S295" s="243">
        <v>0</v>
      </c>
      <c r="T295" s="209">
        <v>0</v>
      </c>
      <c r="U295" s="209">
        <v>0</v>
      </c>
      <c r="V295" s="209">
        <v>0</v>
      </c>
      <c r="W295" s="267"/>
      <c r="X295" s="267"/>
      <c r="Y295" s="267"/>
      <c r="Z295" s="267"/>
    </row>
    <row r="296" spans="2:26" x14ac:dyDescent="0.2">
      <c r="B296" s="196">
        <v>894</v>
      </c>
      <c r="C296" s="204" t="s">
        <v>211</v>
      </c>
      <c r="D296" s="209">
        <v>0</v>
      </c>
      <c r="E296" s="208">
        <v>11</v>
      </c>
      <c r="F296" s="208">
        <v>11</v>
      </c>
      <c r="G296" s="209">
        <v>0</v>
      </c>
      <c r="H296" s="208">
        <v>9</v>
      </c>
      <c r="I296" s="208">
        <v>9</v>
      </c>
      <c r="J296" s="243">
        <v>0</v>
      </c>
      <c r="K296" s="243">
        <v>0</v>
      </c>
      <c r="L296" s="243">
        <v>0</v>
      </c>
      <c r="M296" s="243">
        <v>0</v>
      </c>
      <c r="N296" s="243">
        <v>0</v>
      </c>
      <c r="O296" s="243">
        <v>0</v>
      </c>
      <c r="P296" s="243">
        <v>0</v>
      </c>
      <c r="Q296" s="243">
        <v>0</v>
      </c>
      <c r="R296" s="243">
        <v>0</v>
      </c>
      <c r="S296" s="243">
        <v>0</v>
      </c>
      <c r="T296" s="209">
        <v>0</v>
      </c>
      <c r="U296" s="209">
        <v>0</v>
      </c>
      <c r="V296" s="209">
        <v>0</v>
      </c>
      <c r="W296" s="267"/>
      <c r="X296" s="267"/>
      <c r="Y296" s="267"/>
      <c r="Z296" s="267"/>
    </row>
    <row r="297" spans="2:26" ht="13.5" x14ac:dyDescent="0.35">
      <c r="B297" s="196">
        <v>895</v>
      </c>
      <c r="C297" s="204" t="s">
        <v>212</v>
      </c>
      <c r="D297" s="215">
        <v>0</v>
      </c>
      <c r="E297" s="84">
        <v>9</v>
      </c>
      <c r="F297" s="84">
        <v>9</v>
      </c>
      <c r="G297" s="215">
        <v>0</v>
      </c>
      <c r="H297" s="84">
        <v>6</v>
      </c>
      <c r="I297" s="84">
        <v>6</v>
      </c>
      <c r="J297" s="244">
        <v>0</v>
      </c>
      <c r="K297" s="244">
        <v>0</v>
      </c>
      <c r="L297" s="244">
        <v>0</v>
      </c>
      <c r="M297" s="244">
        <v>0</v>
      </c>
      <c r="N297" s="244">
        <v>0</v>
      </c>
      <c r="O297" s="244">
        <v>0</v>
      </c>
      <c r="P297" s="244">
        <v>0</v>
      </c>
      <c r="Q297" s="244">
        <v>0</v>
      </c>
      <c r="R297" s="244">
        <v>0</v>
      </c>
      <c r="S297" s="244">
        <v>0</v>
      </c>
      <c r="T297" s="215">
        <v>0</v>
      </c>
      <c r="U297" s="215">
        <v>0</v>
      </c>
      <c r="V297" s="215">
        <v>0</v>
      </c>
      <c r="W297" s="267"/>
      <c r="X297" s="267"/>
      <c r="Y297" s="267"/>
      <c r="Z297" s="267"/>
    </row>
    <row r="298" spans="2:26" x14ac:dyDescent="0.2">
      <c r="C298" s="204" t="s">
        <v>270</v>
      </c>
      <c r="D298" s="209">
        <v>0</v>
      </c>
      <c r="E298" s="208">
        <v>20065</v>
      </c>
      <c r="F298" s="208">
        <v>20065</v>
      </c>
      <c r="G298" s="197">
        <v>0</v>
      </c>
      <c r="H298" s="197">
        <f>SUM(H278:H297)+SUM(H225:H264)+SUM(H172:H211)+SUM(H119:H158)+SUM(H66:H105)</f>
        <v>12090</v>
      </c>
      <c r="I298" s="197">
        <f>SUM(I278:I297)+SUM(I225:I264)+SUM(I172:I211)+SUM(I119:I158)+SUM(I66:I105)</f>
        <v>12090</v>
      </c>
      <c r="J298" s="197">
        <v>0</v>
      </c>
      <c r="K298" s="197">
        <v>0</v>
      </c>
      <c r="L298" s="197">
        <v>0</v>
      </c>
      <c r="M298" s="197">
        <v>0</v>
      </c>
      <c r="N298" s="197">
        <v>0</v>
      </c>
      <c r="O298" s="197">
        <v>0</v>
      </c>
      <c r="P298" s="197">
        <v>0</v>
      </c>
      <c r="Q298" s="197">
        <v>0</v>
      </c>
      <c r="R298" s="197">
        <v>0</v>
      </c>
      <c r="S298" s="197">
        <v>0</v>
      </c>
      <c r="T298" s="197">
        <v>0</v>
      </c>
      <c r="U298" s="197">
        <v>0</v>
      </c>
      <c r="V298" s="203">
        <v>0</v>
      </c>
      <c r="W298" s="267"/>
      <c r="X298" s="267"/>
      <c r="Y298" s="267"/>
      <c r="Z298" s="267"/>
    </row>
    <row r="299" spans="2:26" x14ac:dyDescent="0.2">
      <c r="C299" s="204"/>
      <c r="D299" s="204"/>
      <c r="E299" s="204"/>
      <c r="F299" s="204"/>
      <c r="G299" s="212"/>
      <c r="H299" s="212"/>
      <c r="I299" s="212"/>
      <c r="J299" s="212"/>
      <c r="K299" s="212"/>
      <c r="L299" s="212"/>
      <c r="M299" s="212"/>
      <c r="N299" s="212"/>
      <c r="O299" s="212"/>
      <c r="P299" s="212"/>
      <c r="Q299" s="212"/>
      <c r="R299" s="212"/>
      <c r="S299" s="212"/>
      <c r="U299" s="212"/>
      <c r="V299" s="213"/>
    </row>
    <row r="300" spans="2:26" ht="13.5" x14ac:dyDescent="0.35">
      <c r="C300" s="204" t="s">
        <v>267</v>
      </c>
      <c r="D300" s="244">
        <f t="shared" ref="D300:V300" si="10">D50+D34+D298</f>
        <v>523</v>
      </c>
      <c r="E300" s="244">
        <f t="shared" si="10"/>
        <v>20065</v>
      </c>
      <c r="F300" s="244">
        <f t="shared" si="10"/>
        <v>20588</v>
      </c>
      <c r="G300" s="244">
        <f t="shared" si="10"/>
        <v>258</v>
      </c>
      <c r="H300" s="244">
        <f t="shared" si="10"/>
        <v>12090</v>
      </c>
      <c r="I300" s="244">
        <f t="shared" si="10"/>
        <v>12348</v>
      </c>
      <c r="J300" s="244">
        <f t="shared" si="10"/>
        <v>11</v>
      </c>
      <c r="K300" s="244">
        <f t="shared" si="10"/>
        <v>0</v>
      </c>
      <c r="L300" s="244">
        <f t="shared" si="10"/>
        <v>0</v>
      </c>
      <c r="M300" s="244">
        <f t="shared" si="10"/>
        <v>23</v>
      </c>
      <c r="N300" s="244">
        <f t="shared" si="10"/>
        <v>34</v>
      </c>
      <c r="O300" s="244">
        <f t="shared" si="10"/>
        <v>8</v>
      </c>
      <c r="P300" s="244">
        <f t="shared" si="10"/>
        <v>97</v>
      </c>
      <c r="Q300" s="244">
        <f t="shared" si="10"/>
        <v>236</v>
      </c>
      <c r="R300" s="244">
        <f t="shared" si="10"/>
        <v>83</v>
      </c>
      <c r="S300" s="244">
        <f t="shared" si="10"/>
        <v>424</v>
      </c>
      <c r="T300" s="244">
        <f t="shared" si="10"/>
        <v>39</v>
      </c>
      <c r="U300" s="244">
        <f t="shared" si="10"/>
        <v>-16</v>
      </c>
      <c r="V300" s="244">
        <f t="shared" si="10"/>
        <v>23</v>
      </c>
      <c r="W300" s="267"/>
      <c r="X300" s="267"/>
      <c r="Y300" s="267"/>
      <c r="Z300" s="267"/>
    </row>
    <row r="301" spans="2:26" ht="13.5" x14ac:dyDescent="0.35">
      <c r="C301" s="20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</row>
    <row r="302" spans="2:26" ht="13.5" x14ac:dyDescent="0.35">
      <c r="C302" s="257" t="s">
        <v>284</v>
      </c>
      <c r="D302" s="244">
        <v>0</v>
      </c>
      <c r="E302" s="244">
        <v>20065</v>
      </c>
      <c r="F302" s="244">
        <v>0</v>
      </c>
      <c r="G302" s="244">
        <v>0</v>
      </c>
      <c r="H302" s="244">
        <v>0</v>
      </c>
      <c r="I302" s="244">
        <v>0</v>
      </c>
      <c r="J302" s="244">
        <v>554</v>
      </c>
      <c r="K302" s="244">
        <v>0</v>
      </c>
      <c r="L302" s="244">
        <v>0</v>
      </c>
      <c r="M302" s="244">
        <v>149</v>
      </c>
      <c r="N302" s="244">
        <f>SUM(J302:M302)</f>
        <v>703</v>
      </c>
      <c r="O302" s="244">
        <v>354</v>
      </c>
      <c r="P302" s="244">
        <v>4557</v>
      </c>
      <c r="Q302" s="244">
        <v>11039</v>
      </c>
      <c r="R302" s="244">
        <v>0</v>
      </c>
      <c r="S302" s="244">
        <f>SUM(O302:R302)</f>
        <v>15950</v>
      </c>
      <c r="T302" s="244">
        <v>1813</v>
      </c>
      <c r="U302" s="244">
        <v>36</v>
      </c>
      <c r="V302" s="244">
        <f>SUM(T302:U302)</f>
        <v>1849</v>
      </c>
      <c r="W302" s="267"/>
      <c r="X302" s="267"/>
      <c r="Y302" s="267"/>
      <c r="Z302" s="267"/>
    </row>
    <row r="303" spans="2:26" x14ac:dyDescent="0.2">
      <c r="C303" s="204"/>
      <c r="D303" s="204"/>
      <c r="E303" s="204"/>
      <c r="F303" s="204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203"/>
    </row>
    <row r="304" spans="2:26" ht="13.5" x14ac:dyDescent="0.35">
      <c r="C304" s="204" t="s">
        <v>271</v>
      </c>
      <c r="D304" s="222">
        <f t="shared" ref="D304:V304" si="11">D24+D300+D302</f>
        <v>1894</v>
      </c>
      <c r="E304" s="222">
        <f t="shared" si="11"/>
        <v>40130</v>
      </c>
      <c r="F304" s="222">
        <f t="shared" si="11"/>
        <v>21959</v>
      </c>
      <c r="G304" s="222">
        <f t="shared" si="11"/>
        <v>988</v>
      </c>
      <c r="H304" s="222">
        <f t="shared" si="11"/>
        <v>12090</v>
      </c>
      <c r="I304" s="222">
        <f t="shared" si="11"/>
        <v>13078</v>
      </c>
      <c r="J304" s="222">
        <f t="shared" si="11"/>
        <v>599</v>
      </c>
      <c r="K304" s="222">
        <f t="shared" si="11"/>
        <v>0</v>
      </c>
      <c r="L304" s="222">
        <f t="shared" si="11"/>
        <v>0</v>
      </c>
      <c r="M304" s="222">
        <f t="shared" si="11"/>
        <v>203</v>
      </c>
      <c r="N304" s="222">
        <f t="shared" si="11"/>
        <v>802</v>
      </c>
      <c r="O304" s="222">
        <f t="shared" si="11"/>
        <v>383</v>
      </c>
      <c r="P304" s="222">
        <f t="shared" si="11"/>
        <v>4930</v>
      </c>
      <c r="Q304" s="222">
        <f t="shared" si="11"/>
        <v>11941</v>
      </c>
      <c r="R304" s="222">
        <f t="shared" si="11"/>
        <v>203</v>
      </c>
      <c r="S304" s="222">
        <f t="shared" si="11"/>
        <v>17457</v>
      </c>
      <c r="T304" s="222">
        <f t="shared" si="11"/>
        <v>1961</v>
      </c>
      <c r="U304" s="222">
        <f t="shared" si="11"/>
        <v>0</v>
      </c>
      <c r="V304" s="222">
        <f t="shared" si="11"/>
        <v>1961</v>
      </c>
      <c r="W304" s="267"/>
      <c r="X304" s="267"/>
      <c r="Y304" s="267"/>
      <c r="Z304" s="267"/>
    </row>
    <row r="305" spans="2:26" x14ac:dyDescent="0.2">
      <c r="B305" s="294"/>
      <c r="C305" s="294"/>
      <c r="D305" s="294"/>
      <c r="E305" s="294"/>
      <c r="F305" s="294"/>
      <c r="G305" s="294"/>
      <c r="H305" s="294"/>
      <c r="I305" s="294"/>
      <c r="J305" s="294"/>
      <c r="K305" s="294"/>
      <c r="L305" s="294"/>
      <c r="M305" s="294"/>
      <c r="N305" s="294"/>
      <c r="O305" s="294"/>
      <c r="P305" s="294"/>
      <c r="Q305" s="294"/>
      <c r="R305" s="294"/>
      <c r="S305" s="294"/>
      <c r="T305" s="294"/>
      <c r="U305" s="294"/>
      <c r="V305" s="294"/>
      <c r="W305" s="295"/>
      <c r="X305" s="295"/>
      <c r="Y305" s="267"/>
      <c r="Z305" s="267"/>
    </row>
    <row r="306" spans="2:26" x14ac:dyDescent="0.2">
      <c r="B306" s="294"/>
      <c r="C306" s="294"/>
      <c r="D306" s="294"/>
      <c r="E306" s="294"/>
      <c r="F306" s="294"/>
      <c r="G306" s="294"/>
      <c r="H306" s="294"/>
      <c r="I306" s="294"/>
      <c r="J306" s="294"/>
      <c r="K306" s="294"/>
      <c r="L306" s="294"/>
      <c r="M306" s="294"/>
      <c r="N306" s="294"/>
      <c r="O306" s="294"/>
      <c r="P306" s="294"/>
      <c r="Q306" s="294"/>
      <c r="R306" s="294"/>
      <c r="S306" s="294"/>
      <c r="T306" s="294"/>
      <c r="U306" s="294"/>
      <c r="V306" s="294"/>
      <c r="W306" s="295"/>
      <c r="X306" s="295"/>
      <c r="Y306" s="267"/>
      <c r="Z306" s="267"/>
    </row>
    <row r="307" spans="2:26" x14ac:dyDescent="0.2">
      <c r="B307" s="294"/>
      <c r="C307" s="294"/>
      <c r="D307" s="294"/>
      <c r="E307" s="294"/>
      <c r="F307" s="294"/>
      <c r="G307" s="294"/>
      <c r="H307" s="294"/>
      <c r="I307" s="294"/>
      <c r="J307" s="294"/>
      <c r="K307" s="294"/>
      <c r="L307" s="294"/>
      <c r="M307" s="294"/>
      <c r="N307" s="294"/>
      <c r="O307" s="294"/>
      <c r="P307" s="294"/>
      <c r="Q307" s="294"/>
      <c r="R307" s="294"/>
      <c r="S307" s="294"/>
      <c r="T307" s="294"/>
      <c r="U307" s="294"/>
      <c r="V307" s="294"/>
      <c r="W307" s="296"/>
      <c r="X307" s="296"/>
    </row>
    <row r="308" spans="2:26" x14ac:dyDescent="0.2">
      <c r="B308" s="294"/>
      <c r="C308" s="294"/>
      <c r="D308" s="294"/>
      <c r="E308" s="294"/>
      <c r="F308" s="294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6"/>
      <c r="X308" s="296"/>
    </row>
    <row r="309" spans="2:26" x14ac:dyDescent="0.2">
      <c r="B309" s="294"/>
      <c r="C309" s="294"/>
      <c r="D309" s="294"/>
      <c r="E309" s="294"/>
      <c r="F309" s="294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6"/>
      <c r="X309" s="296"/>
    </row>
    <row r="310" spans="2:26" x14ac:dyDescent="0.2">
      <c r="B310" s="294"/>
      <c r="C310" s="294"/>
      <c r="D310" s="294"/>
      <c r="E310" s="294"/>
      <c r="F310" s="294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6"/>
      <c r="X310" s="296"/>
    </row>
    <row r="311" spans="2:26" x14ac:dyDescent="0.2">
      <c r="B311" s="294"/>
      <c r="C311" s="294"/>
      <c r="D311" s="294"/>
      <c r="E311" s="294"/>
      <c r="F311" s="294"/>
      <c r="G311" s="294"/>
      <c r="H311" s="294"/>
      <c r="I311" s="294"/>
      <c r="J311" s="294"/>
      <c r="K311" s="294"/>
      <c r="L311" s="294"/>
      <c r="M311" s="294"/>
      <c r="N311" s="294"/>
      <c r="O311" s="294"/>
      <c r="P311" s="294"/>
      <c r="Q311" s="294"/>
      <c r="R311" s="294"/>
      <c r="S311" s="294"/>
      <c r="T311" s="294"/>
      <c r="U311" s="294"/>
      <c r="V311" s="296"/>
      <c r="W311" s="296"/>
      <c r="X311" s="296"/>
    </row>
    <row r="312" spans="2:26" x14ac:dyDescent="0.2">
      <c r="B312" s="294"/>
      <c r="C312" s="294"/>
      <c r="D312" s="294"/>
      <c r="E312" s="294"/>
      <c r="F312" s="294"/>
      <c r="G312" s="294"/>
      <c r="H312" s="294"/>
      <c r="I312" s="294"/>
      <c r="J312" s="294"/>
      <c r="K312" s="294"/>
      <c r="L312" s="294"/>
      <c r="M312" s="294"/>
      <c r="N312" s="294"/>
      <c r="O312" s="294"/>
      <c r="P312" s="294"/>
      <c r="Q312" s="294"/>
      <c r="R312" s="294"/>
      <c r="S312" s="294"/>
      <c r="T312" s="294"/>
      <c r="U312" s="294"/>
      <c r="V312" s="296"/>
      <c r="W312" s="296"/>
      <c r="X312" s="296"/>
    </row>
    <row r="313" spans="2:26" x14ac:dyDescent="0.2">
      <c r="B313" s="294"/>
      <c r="C313" s="294"/>
      <c r="D313" s="294"/>
      <c r="E313" s="294"/>
      <c r="F313" s="294"/>
      <c r="G313" s="294"/>
      <c r="H313" s="294"/>
      <c r="I313" s="294"/>
      <c r="J313" s="294"/>
      <c r="K313" s="294"/>
      <c r="L313" s="294"/>
      <c r="M313" s="294"/>
      <c r="N313" s="294"/>
      <c r="O313" s="294"/>
      <c r="P313" s="294"/>
      <c r="Q313" s="294"/>
      <c r="R313" s="294"/>
      <c r="S313" s="294"/>
      <c r="T313" s="294"/>
      <c r="U313" s="294"/>
      <c r="V313" s="296"/>
      <c r="W313" s="296"/>
      <c r="X313" s="296"/>
    </row>
  </sheetData>
  <mergeCells count="24">
    <mergeCell ref="G269:I271"/>
    <mergeCell ref="G110:I112"/>
    <mergeCell ref="P160:S160"/>
    <mergeCell ref="G163:I165"/>
    <mergeCell ref="P213:S213"/>
    <mergeCell ref="G216:I218"/>
    <mergeCell ref="J266:N266"/>
    <mergeCell ref="P5:S5"/>
    <mergeCell ref="P53:S53"/>
    <mergeCell ref="G56:I58"/>
    <mergeCell ref="P107:S107"/>
    <mergeCell ref="P266:S266"/>
    <mergeCell ref="G8:I10"/>
    <mergeCell ref="J5:N5"/>
    <mergeCell ref="J53:N53"/>
    <mergeCell ref="J107:N107"/>
    <mergeCell ref="J160:N160"/>
    <mergeCell ref="J213:N213"/>
    <mergeCell ref="D269:F271"/>
    <mergeCell ref="D8:F10"/>
    <mergeCell ref="D56:F58"/>
    <mergeCell ref="D110:F112"/>
    <mergeCell ref="D163:F165"/>
    <mergeCell ref="D216:F2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52"/>
  <sheetViews>
    <sheetView showGridLines="0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2" sqref="B12"/>
    </sheetView>
  </sheetViews>
  <sheetFormatPr defaultColWidth="9.140625" defaultRowHeight="12" x14ac:dyDescent="0.2"/>
  <cols>
    <col min="1" max="1" width="9.140625" style="186"/>
    <col min="2" max="2" width="44.85546875" style="186" bestFit="1" customWidth="1"/>
    <col min="3" max="4" width="17" style="186" customWidth="1"/>
    <col min="5" max="10" width="13.140625" style="186" customWidth="1"/>
    <col min="11" max="16384" width="9.140625" style="127"/>
  </cols>
  <sheetData>
    <row r="1" spans="1:10" ht="15.75" x14ac:dyDescent="0.25">
      <c r="C1" s="278" t="s">
        <v>297</v>
      </c>
    </row>
    <row r="2" spans="1:10" ht="15.75" x14ac:dyDescent="0.25">
      <c r="A2" s="281" t="s">
        <v>252</v>
      </c>
      <c r="B2" s="256"/>
      <c r="C2" s="127"/>
      <c r="D2" s="256"/>
      <c r="E2" s="256"/>
      <c r="F2" s="256"/>
      <c r="G2" s="256"/>
      <c r="H2" s="256"/>
      <c r="I2" s="256"/>
      <c r="J2" s="256"/>
    </row>
    <row r="3" spans="1:10" ht="15.75" x14ac:dyDescent="0.25">
      <c r="A3" s="282" t="s">
        <v>302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12.75" thickBot="1" x14ac:dyDescent="0.25"/>
    <row r="5" spans="1:10" x14ac:dyDescent="0.2">
      <c r="A5" s="108"/>
      <c r="B5" s="109"/>
      <c r="C5" s="110" t="s">
        <v>278</v>
      </c>
      <c r="D5" s="111"/>
      <c r="E5" s="109"/>
      <c r="F5" s="109"/>
      <c r="G5" s="109"/>
      <c r="H5" s="109"/>
      <c r="I5" s="109"/>
      <c r="J5" s="112"/>
    </row>
    <row r="6" spans="1:10" x14ac:dyDescent="0.2">
      <c r="A6" s="113"/>
      <c r="B6" s="103"/>
      <c r="C6" s="106" t="s">
        <v>304</v>
      </c>
      <c r="D6" s="177" t="s">
        <v>305</v>
      </c>
      <c r="E6" s="103"/>
      <c r="F6" s="103"/>
      <c r="G6" s="103"/>
      <c r="H6" s="103"/>
      <c r="I6" s="103"/>
      <c r="J6" s="114"/>
    </row>
    <row r="7" spans="1:10" x14ac:dyDescent="0.2">
      <c r="A7" s="113"/>
      <c r="B7" s="103"/>
      <c r="C7" s="106" t="s">
        <v>223</v>
      </c>
      <c r="D7" s="177" t="s">
        <v>223</v>
      </c>
      <c r="E7" s="103"/>
      <c r="F7" s="103"/>
      <c r="G7" s="103"/>
      <c r="H7" s="103"/>
      <c r="I7" s="103"/>
      <c r="J7" s="114"/>
    </row>
    <row r="8" spans="1:10" x14ac:dyDescent="0.2">
      <c r="A8" s="115"/>
      <c r="B8" s="103"/>
      <c r="C8" s="106" t="s">
        <v>227</v>
      </c>
      <c r="D8" s="177" t="s">
        <v>227</v>
      </c>
      <c r="E8" s="103"/>
      <c r="F8" s="103"/>
      <c r="G8" s="103"/>
      <c r="H8" s="103"/>
      <c r="I8" s="103"/>
      <c r="J8" s="114"/>
    </row>
    <row r="9" spans="1:10" x14ac:dyDescent="0.2">
      <c r="A9" s="115"/>
      <c r="B9" s="103"/>
      <c r="C9" s="106" t="s">
        <v>231</v>
      </c>
      <c r="D9" s="177" t="s">
        <v>231</v>
      </c>
      <c r="E9" s="105" t="s">
        <v>257</v>
      </c>
      <c r="F9" s="105"/>
      <c r="G9" s="105"/>
      <c r="H9" s="105"/>
      <c r="I9" s="105"/>
      <c r="J9" s="116"/>
    </row>
    <row r="10" spans="1:10" ht="12.75" thickBot="1" x14ac:dyDescent="0.25">
      <c r="A10" s="117"/>
      <c r="B10" s="104"/>
      <c r="C10" s="106" t="s">
        <v>237</v>
      </c>
      <c r="D10" s="177" t="s">
        <v>237</v>
      </c>
      <c r="E10" s="319" t="s">
        <v>258</v>
      </c>
      <c r="F10" s="319"/>
      <c r="G10" s="319"/>
      <c r="H10" s="319"/>
      <c r="I10" s="319"/>
      <c r="J10" s="320"/>
    </row>
    <row r="11" spans="1:10" ht="12.75" thickBot="1" x14ac:dyDescent="0.25">
      <c r="A11" s="119" t="s">
        <v>3</v>
      </c>
      <c r="B11" s="120" t="s">
        <v>1</v>
      </c>
      <c r="C11" s="121" t="s">
        <v>243</v>
      </c>
      <c r="D11" s="122" t="s">
        <v>243</v>
      </c>
      <c r="E11" s="123" t="s">
        <v>279</v>
      </c>
      <c r="F11" s="123" t="s">
        <v>280</v>
      </c>
      <c r="G11" s="123" t="s">
        <v>281</v>
      </c>
      <c r="H11" s="123" t="s">
        <v>282</v>
      </c>
      <c r="I11" s="123" t="s">
        <v>283</v>
      </c>
      <c r="J11" s="124" t="s">
        <v>259</v>
      </c>
    </row>
    <row r="13" spans="1:10" ht="14.25" x14ac:dyDescent="0.35">
      <c r="B13" s="128" t="s">
        <v>7</v>
      </c>
      <c r="C13" s="192"/>
      <c r="D13" s="193"/>
      <c r="E13" s="192"/>
      <c r="F13" s="192"/>
      <c r="G13" s="192"/>
      <c r="H13" s="192"/>
      <c r="I13" s="192"/>
      <c r="J13" s="192"/>
    </row>
    <row r="14" spans="1:10" x14ac:dyDescent="0.2">
      <c r="A14" s="186">
        <v>263</v>
      </c>
      <c r="B14" s="188" t="s">
        <v>11</v>
      </c>
      <c r="C14" s="189">
        <v>501</v>
      </c>
      <c r="D14" s="189">
        <v>-14</v>
      </c>
      <c r="E14" s="189">
        <v>-48</v>
      </c>
      <c r="F14" s="189">
        <v>-65</v>
      </c>
      <c r="G14" s="189">
        <v>-70</v>
      </c>
      <c r="H14" s="189">
        <v>-74</v>
      </c>
      <c r="I14" s="189">
        <v>-13</v>
      </c>
      <c r="J14" s="189">
        <v>0</v>
      </c>
    </row>
    <row r="15" spans="1:10" x14ac:dyDescent="0.2">
      <c r="A15" s="186">
        <v>266</v>
      </c>
      <c r="B15" s="188" t="s">
        <v>12</v>
      </c>
      <c r="C15" s="98">
        <v>128</v>
      </c>
      <c r="D15" s="98">
        <v>-3</v>
      </c>
      <c r="E15" s="98">
        <v>-11</v>
      </c>
      <c r="F15" s="98">
        <v>-16</v>
      </c>
      <c r="G15" s="98">
        <v>-16</v>
      </c>
      <c r="H15" s="98">
        <v>-15</v>
      </c>
      <c r="I15" s="98">
        <v>-3</v>
      </c>
      <c r="J15" s="98">
        <v>-3</v>
      </c>
    </row>
    <row r="16" spans="1:10" x14ac:dyDescent="0.2">
      <c r="A16" s="186">
        <v>269</v>
      </c>
      <c r="B16" s="188" t="s">
        <v>13</v>
      </c>
      <c r="C16" s="98">
        <v>257</v>
      </c>
      <c r="D16" s="98">
        <v>-7</v>
      </c>
      <c r="E16" s="98">
        <v>-29</v>
      </c>
      <c r="F16" s="98">
        <v>-38</v>
      </c>
      <c r="G16" s="98">
        <v>-39</v>
      </c>
      <c r="H16" s="98">
        <v>-39</v>
      </c>
      <c r="I16" s="98">
        <v>-9</v>
      </c>
      <c r="J16" s="98">
        <v>-6</v>
      </c>
    </row>
    <row r="17" spans="1:10" x14ac:dyDescent="0.2">
      <c r="A17" s="186">
        <v>270</v>
      </c>
      <c r="B17" s="188" t="s">
        <v>14</v>
      </c>
      <c r="C17" s="98">
        <v>264</v>
      </c>
      <c r="D17" s="98">
        <v>-7</v>
      </c>
      <c r="E17" s="98">
        <v>-27</v>
      </c>
      <c r="F17" s="98">
        <v>-37</v>
      </c>
      <c r="G17" s="98">
        <v>-38</v>
      </c>
      <c r="H17" s="98">
        <v>-43</v>
      </c>
      <c r="I17" s="98">
        <v>-7</v>
      </c>
      <c r="J17" s="98">
        <v>-6</v>
      </c>
    </row>
    <row r="18" spans="1:10" x14ac:dyDescent="0.2">
      <c r="A18" s="186">
        <v>273</v>
      </c>
      <c r="B18" s="188" t="s">
        <v>15</v>
      </c>
      <c r="C18" s="98">
        <v>399</v>
      </c>
      <c r="D18" s="98">
        <v>-11</v>
      </c>
      <c r="E18" s="98">
        <v>-50</v>
      </c>
      <c r="F18" s="98">
        <v>-64</v>
      </c>
      <c r="G18" s="98">
        <v>-64</v>
      </c>
      <c r="H18" s="98">
        <v>-65</v>
      </c>
      <c r="I18" s="98">
        <v>-18</v>
      </c>
      <c r="J18" s="98">
        <v>-13</v>
      </c>
    </row>
    <row r="19" spans="1:10" ht="14.25" x14ac:dyDescent="0.35">
      <c r="A19" s="186">
        <v>500</v>
      </c>
      <c r="B19" s="188" t="s">
        <v>16</v>
      </c>
      <c r="C19" s="99">
        <v>134</v>
      </c>
      <c r="D19" s="99">
        <v>-4</v>
      </c>
      <c r="E19" s="99">
        <v>-16</v>
      </c>
      <c r="F19" s="99">
        <v>-21</v>
      </c>
      <c r="G19" s="99">
        <v>-23</v>
      </c>
      <c r="H19" s="99">
        <v>-23</v>
      </c>
      <c r="I19" s="99">
        <v>-5</v>
      </c>
      <c r="J19" s="269">
        <v>-4</v>
      </c>
    </row>
    <row r="20" spans="1:10" x14ac:dyDescent="0.2">
      <c r="B20" s="188" t="s">
        <v>261</v>
      </c>
      <c r="C20" s="14">
        <f>SUM(C14:C19)</f>
        <v>1683</v>
      </c>
      <c r="D20" s="14">
        <f t="shared" ref="D20:J20" si="0">SUM(D14:D19)</f>
        <v>-46</v>
      </c>
      <c r="E20" s="14">
        <f t="shared" si="0"/>
        <v>-181</v>
      </c>
      <c r="F20" s="14">
        <f t="shared" si="0"/>
        <v>-241</v>
      </c>
      <c r="G20" s="14">
        <f t="shared" si="0"/>
        <v>-250</v>
      </c>
      <c r="H20" s="14">
        <f t="shared" si="0"/>
        <v>-259</v>
      </c>
      <c r="I20" s="14">
        <f t="shared" si="0"/>
        <v>-55</v>
      </c>
      <c r="J20" s="14">
        <f t="shared" si="0"/>
        <v>-32</v>
      </c>
    </row>
    <row r="21" spans="1:10" x14ac:dyDescent="0.2">
      <c r="B21" s="188"/>
      <c r="C21" s="193"/>
      <c r="D21" s="193"/>
      <c r="E21" s="193"/>
      <c r="F21" s="193"/>
      <c r="G21" s="193"/>
      <c r="H21" s="193"/>
      <c r="I21" s="193"/>
      <c r="J21" s="193"/>
    </row>
    <row r="22" spans="1:10" ht="14.25" x14ac:dyDescent="0.35">
      <c r="B22" s="128" t="s">
        <v>286</v>
      </c>
      <c r="C22" s="193"/>
      <c r="D22" s="193"/>
      <c r="E22" s="192"/>
      <c r="F22" s="192"/>
      <c r="G22" s="192"/>
      <c r="H22" s="192"/>
      <c r="I22" s="192"/>
      <c r="J22" s="192"/>
    </row>
    <row r="23" spans="1:10" x14ac:dyDescent="0.2">
      <c r="A23" s="186">
        <v>400</v>
      </c>
      <c r="B23" s="188" t="s">
        <v>17</v>
      </c>
      <c r="C23" s="189">
        <v>99</v>
      </c>
      <c r="D23" s="189">
        <v>-3</v>
      </c>
      <c r="E23" s="189">
        <v>-18</v>
      </c>
      <c r="F23" s="189">
        <v>-22</v>
      </c>
      <c r="G23" s="189">
        <v>-20</v>
      </c>
      <c r="H23" s="189">
        <v>-17</v>
      </c>
      <c r="I23" s="189">
        <v>-6</v>
      </c>
      <c r="J23" s="189">
        <v>-4</v>
      </c>
    </row>
    <row r="24" spans="1:10" x14ac:dyDescent="0.2">
      <c r="A24" s="186">
        <v>801</v>
      </c>
      <c r="B24" s="188" t="s">
        <v>18</v>
      </c>
      <c r="C24" s="98">
        <v>1</v>
      </c>
      <c r="D24" s="98">
        <v>0</v>
      </c>
      <c r="E24" s="275">
        <v>-1</v>
      </c>
      <c r="F24" s="275">
        <v>-1</v>
      </c>
      <c r="G24" s="275">
        <v>-1</v>
      </c>
      <c r="H24" s="100">
        <v>0</v>
      </c>
      <c r="I24" s="275">
        <v>-2</v>
      </c>
      <c r="J24" s="98">
        <v>0</v>
      </c>
    </row>
    <row r="25" spans="1:10" x14ac:dyDescent="0.2">
      <c r="A25" s="186">
        <v>805</v>
      </c>
      <c r="B25" s="188" t="s">
        <v>19</v>
      </c>
      <c r="C25" s="98">
        <v>11</v>
      </c>
      <c r="D25" s="98">
        <v>0</v>
      </c>
      <c r="E25" s="98">
        <v>-1</v>
      </c>
      <c r="F25" s="98">
        <v>-1</v>
      </c>
      <c r="G25" s="98">
        <v>-1</v>
      </c>
      <c r="H25" s="275">
        <v>-2</v>
      </c>
      <c r="I25" s="100">
        <v>0</v>
      </c>
      <c r="J25" s="98">
        <v>-2</v>
      </c>
    </row>
    <row r="26" spans="1:10" x14ac:dyDescent="0.2">
      <c r="A26" s="186">
        <v>806</v>
      </c>
      <c r="B26" s="188" t="s">
        <v>20</v>
      </c>
      <c r="C26" s="98">
        <v>2</v>
      </c>
      <c r="D26" s="98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275">
        <v>-1</v>
      </c>
    </row>
    <row r="27" spans="1:10" x14ac:dyDescent="0.2">
      <c r="A27" s="186">
        <v>807</v>
      </c>
      <c r="B27" s="188" t="s">
        <v>21</v>
      </c>
      <c r="C27" s="98">
        <v>1</v>
      </c>
      <c r="D27" s="98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</row>
    <row r="28" spans="1:10" ht="14.25" x14ac:dyDescent="0.35">
      <c r="A28" s="186">
        <v>809</v>
      </c>
      <c r="B28" s="188" t="s">
        <v>22</v>
      </c>
      <c r="C28" s="99">
        <v>1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</row>
    <row r="29" spans="1:10" x14ac:dyDescent="0.2">
      <c r="B29" s="188"/>
      <c r="C29" s="187">
        <f>SUM(C23:C28)</f>
        <v>115</v>
      </c>
      <c r="D29" s="187">
        <f t="shared" ref="D29:J29" si="1">SUM(D23:D28)</f>
        <v>-3</v>
      </c>
      <c r="E29" s="187">
        <f t="shared" si="1"/>
        <v>-20</v>
      </c>
      <c r="F29" s="187">
        <f t="shared" si="1"/>
        <v>-24</v>
      </c>
      <c r="G29" s="187">
        <f t="shared" si="1"/>
        <v>-22</v>
      </c>
      <c r="H29" s="187">
        <f t="shared" si="1"/>
        <v>-19</v>
      </c>
      <c r="I29" s="187">
        <f t="shared" si="1"/>
        <v>-8</v>
      </c>
      <c r="J29" s="187">
        <f t="shared" si="1"/>
        <v>-7</v>
      </c>
    </row>
    <row r="30" spans="1:10" x14ac:dyDescent="0.2">
      <c r="B30" s="188"/>
      <c r="C30" s="188"/>
      <c r="D30" s="188"/>
      <c r="E30" s="188"/>
      <c r="F30" s="188"/>
      <c r="G30" s="188"/>
      <c r="H30" s="188"/>
      <c r="I30" s="188"/>
      <c r="J30" s="188"/>
    </row>
    <row r="31" spans="1:10" ht="14.25" x14ac:dyDescent="0.35">
      <c r="B31" s="128" t="s">
        <v>287</v>
      </c>
      <c r="C31" s="193"/>
      <c r="D31" s="193"/>
      <c r="E31" s="192"/>
      <c r="F31" s="192"/>
      <c r="G31" s="192"/>
      <c r="H31" s="192"/>
      <c r="I31" s="192"/>
      <c r="J31" s="192"/>
    </row>
    <row r="32" spans="1:10" x14ac:dyDescent="0.2">
      <c r="A32" s="186">
        <v>301</v>
      </c>
      <c r="B32" s="188" t="s">
        <v>23</v>
      </c>
      <c r="C32" s="189">
        <v>51</v>
      </c>
      <c r="D32" s="189">
        <v>-1</v>
      </c>
      <c r="E32" s="189">
        <v>-7</v>
      </c>
      <c r="F32" s="189">
        <v>-9</v>
      </c>
      <c r="G32" s="189">
        <v>-6</v>
      </c>
      <c r="H32" s="189">
        <v>-8</v>
      </c>
      <c r="I32" s="189">
        <v>-1</v>
      </c>
      <c r="J32" s="189">
        <v>-1</v>
      </c>
    </row>
    <row r="33" spans="1:10" x14ac:dyDescent="0.2">
      <c r="A33" s="186">
        <v>302</v>
      </c>
      <c r="B33" s="188" t="s">
        <v>24</v>
      </c>
      <c r="C33" s="98">
        <v>56</v>
      </c>
      <c r="D33" s="98">
        <v>-1</v>
      </c>
      <c r="E33" s="98">
        <v>-5</v>
      </c>
      <c r="F33" s="98">
        <v>-7</v>
      </c>
      <c r="G33" s="98">
        <v>-7</v>
      </c>
      <c r="H33" s="98">
        <v>-9</v>
      </c>
      <c r="I33" s="275">
        <v>-2</v>
      </c>
      <c r="J33" s="98">
        <v>-4</v>
      </c>
    </row>
    <row r="34" spans="1:10" x14ac:dyDescent="0.2">
      <c r="A34" s="186">
        <v>303</v>
      </c>
      <c r="B34" s="188" t="s">
        <v>25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</row>
    <row r="35" spans="1:10" x14ac:dyDescent="0.2">
      <c r="A35" s="186">
        <v>304</v>
      </c>
      <c r="B35" s="188" t="s">
        <v>26</v>
      </c>
      <c r="C35" s="98">
        <v>44</v>
      </c>
      <c r="D35" s="98">
        <v>-1</v>
      </c>
      <c r="E35" s="98">
        <v>-4</v>
      </c>
      <c r="F35" s="98">
        <v>-6</v>
      </c>
      <c r="G35" s="98">
        <v>-6</v>
      </c>
      <c r="H35" s="98">
        <v>-6</v>
      </c>
      <c r="I35" s="275">
        <v>-3</v>
      </c>
      <c r="J35" s="98">
        <v>-1</v>
      </c>
    </row>
    <row r="36" spans="1:10" x14ac:dyDescent="0.2">
      <c r="A36" s="186">
        <v>305</v>
      </c>
      <c r="B36" s="188" t="s">
        <v>27</v>
      </c>
      <c r="C36" s="98">
        <v>50</v>
      </c>
      <c r="D36" s="98">
        <v>-1</v>
      </c>
      <c r="E36" s="98">
        <v>-6</v>
      </c>
      <c r="F36" s="98">
        <v>-8</v>
      </c>
      <c r="G36" s="98">
        <v>-7</v>
      </c>
      <c r="H36" s="98">
        <v>-6</v>
      </c>
      <c r="I36" s="275">
        <v>-3</v>
      </c>
      <c r="J36" s="98">
        <v>-1</v>
      </c>
    </row>
    <row r="37" spans="1:10" x14ac:dyDescent="0.2">
      <c r="A37" s="186">
        <v>308</v>
      </c>
      <c r="B37" s="188" t="s">
        <v>301</v>
      </c>
      <c r="C37" s="98">
        <v>2</v>
      </c>
      <c r="D37" s="98">
        <v>0</v>
      </c>
      <c r="E37" s="100">
        <v>0</v>
      </c>
      <c r="F37" s="100">
        <v>0</v>
      </c>
      <c r="G37" s="100">
        <v>0</v>
      </c>
      <c r="H37" s="275">
        <v>-1</v>
      </c>
      <c r="I37" s="275">
        <v>0</v>
      </c>
      <c r="J37" s="98">
        <v>-2</v>
      </c>
    </row>
    <row r="38" spans="1:10" x14ac:dyDescent="0.2">
      <c r="A38" s="186">
        <v>316</v>
      </c>
      <c r="B38" s="188" t="s">
        <v>28</v>
      </c>
      <c r="C38" s="98">
        <v>19</v>
      </c>
      <c r="D38" s="98">
        <v>0</v>
      </c>
      <c r="E38" s="98">
        <v>-2</v>
      </c>
      <c r="F38" s="98">
        <v>-2</v>
      </c>
      <c r="G38" s="98">
        <v>-3</v>
      </c>
      <c r="H38" s="275">
        <v>-1</v>
      </c>
      <c r="I38" s="275">
        <v>3</v>
      </c>
      <c r="J38" s="98">
        <v>-1</v>
      </c>
    </row>
    <row r="39" spans="1:10" x14ac:dyDescent="0.2">
      <c r="A39" s="186">
        <v>318</v>
      </c>
      <c r="B39" s="188" t="s">
        <v>29</v>
      </c>
      <c r="C39" s="98">
        <v>90</v>
      </c>
      <c r="D39" s="98">
        <v>-2</v>
      </c>
      <c r="E39" s="98">
        <v>-8</v>
      </c>
      <c r="F39" s="98">
        <v>-11</v>
      </c>
      <c r="G39" s="98">
        <v>-11</v>
      </c>
      <c r="H39" s="98">
        <v>-16</v>
      </c>
      <c r="I39" s="98">
        <v>-3</v>
      </c>
      <c r="J39" s="98">
        <v>-2</v>
      </c>
    </row>
    <row r="40" spans="1:10" x14ac:dyDescent="0.2">
      <c r="A40" s="186">
        <v>320</v>
      </c>
      <c r="B40" s="188" t="s">
        <v>30</v>
      </c>
      <c r="C40" s="98">
        <v>17</v>
      </c>
      <c r="D40" s="98">
        <v>0</v>
      </c>
      <c r="E40" s="98">
        <v>-3</v>
      </c>
      <c r="F40" s="98">
        <v>-3</v>
      </c>
      <c r="G40" s="98">
        <v>-2</v>
      </c>
      <c r="H40" s="98">
        <v>-4</v>
      </c>
      <c r="I40" s="275">
        <v>-4</v>
      </c>
      <c r="J40" s="275">
        <v>-3</v>
      </c>
    </row>
    <row r="41" spans="1:10" x14ac:dyDescent="0.2">
      <c r="A41" s="186">
        <v>330</v>
      </c>
      <c r="B41" s="188" t="s">
        <v>31</v>
      </c>
      <c r="C41" s="98">
        <v>22</v>
      </c>
      <c r="D41" s="98">
        <v>-1</v>
      </c>
      <c r="E41" s="98">
        <v>-4</v>
      </c>
      <c r="F41" s="98">
        <v>-5</v>
      </c>
      <c r="G41" s="98">
        <v>-5</v>
      </c>
      <c r="H41" s="98">
        <v>-2</v>
      </c>
      <c r="I41" s="275">
        <v>0</v>
      </c>
      <c r="J41" s="275">
        <v>0</v>
      </c>
    </row>
    <row r="42" spans="1:10" x14ac:dyDescent="0.2">
      <c r="A42" s="186">
        <v>345</v>
      </c>
      <c r="B42" s="188" t="s">
        <v>32</v>
      </c>
      <c r="C42" s="98">
        <v>133</v>
      </c>
      <c r="D42" s="98">
        <v>-4</v>
      </c>
      <c r="E42" s="98">
        <v>-13</v>
      </c>
      <c r="F42" s="98">
        <v>-17</v>
      </c>
      <c r="G42" s="98">
        <v>-18</v>
      </c>
      <c r="H42" s="98">
        <v>-19</v>
      </c>
      <c r="I42" s="98">
        <v>-2</v>
      </c>
      <c r="J42" s="98">
        <v>-3</v>
      </c>
    </row>
    <row r="43" spans="1:10" ht="14.25" x14ac:dyDescent="0.35">
      <c r="A43" s="186">
        <v>728</v>
      </c>
      <c r="B43" s="188" t="s">
        <v>33</v>
      </c>
      <c r="C43" s="99">
        <v>1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</row>
    <row r="44" spans="1:10" x14ac:dyDescent="0.2">
      <c r="B44" s="188"/>
      <c r="C44" s="14">
        <f>SUM(C32:C43)</f>
        <v>485</v>
      </c>
      <c r="D44" s="14">
        <f t="shared" ref="D44:J44" si="2">SUM(D32:D43)</f>
        <v>-11</v>
      </c>
      <c r="E44" s="14">
        <f t="shared" si="2"/>
        <v>-52</v>
      </c>
      <c r="F44" s="14">
        <f t="shared" si="2"/>
        <v>-68</v>
      </c>
      <c r="G44" s="14">
        <f t="shared" si="2"/>
        <v>-65</v>
      </c>
      <c r="H44" s="14">
        <f t="shared" si="2"/>
        <v>-72</v>
      </c>
      <c r="I44" s="14">
        <f t="shared" si="2"/>
        <v>-15</v>
      </c>
      <c r="J44" s="14">
        <f t="shared" si="2"/>
        <v>-18</v>
      </c>
    </row>
    <row r="45" spans="1:10" x14ac:dyDescent="0.2">
      <c r="B45" s="188"/>
      <c r="C45" s="14"/>
      <c r="D45" s="14"/>
      <c r="E45" s="14"/>
      <c r="F45" s="14"/>
      <c r="G45" s="14"/>
      <c r="H45" s="14"/>
      <c r="I45" s="14"/>
      <c r="J45" s="14"/>
    </row>
    <row r="46" spans="1:10" ht="14.25" x14ac:dyDescent="0.35">
      <c r="B46" s="188" t="s">
        <v>267</v>
      </c>
      <c r="C46" s="190">
        <f t="shared" ref="C46:J46" si="3">+C44+C29</f>
        <v>600</v>
      </c>
      <c r="D46" s="190">
        <f t="shared" si="3"/>
        <v>-14</v>
      </c>
      <c r="E46" s="190">
        <f t="shared" si="3"/>
        <v>-72</v>
      </c>
      <c r="F46" s="190">
        <f t="shared" si="3"/>
        <v>-92</v>
      </c>
      <c r="G46" s="190">
        <f t="shared" si="3"/>
        <v>-87</v>
      </c>
      <c r="H46" s="190">
        <f t="shared" si="3"/>
        <v>-91</v>
      </c>
      <c r="I46" s="190">
        <f t="shared" si="3"/>
        <v>-23</v>
      </c>
      <c r="J46" s="190">
        <f t="shared" si="3"/>
        <v>-25</v>
      </c>
    </row>
    <row r="47" spans="1:10" ht="14.25" x14ac:dyDescent="0.35">
      <c r="B47" s="188"/>
      <c r="C47" s="190"/>
      <c r="D47" s="190"/>
      <c r="E47" s="190"/>
      <c r="F47" s="190"/>
      <c r="G47" s="190"/>
      <c r="H47" s="190"/>
      <c r="I47" s="190"/>
      <c r="J47" s="190"/>
    </row>
    <row r="48" spans="1:10" ht="14.25" x14ac:dyDescent="0.35">
      <c r="B48" s="125" t="s">
        <v>285</v>
      </c>
      <c r="C48" s="190">
        <v>27934</v>
      </c>
      <c r="D48" s="190">
        <v>-740</v>
      </c>
      <c r="E48" s="190">
        <v>-2648</v>
      </c>
      <c r="F48" s="190">
        <v>-3629</v>
      </c>
      <c r="G48" s="190">
        <v>-3784</v>
      </c>
      <c r="H48" s="190">
        <v>-3946</v>
      </c>
      <c r="I48" s="190">
        <v>-691</v>
      </c>
      <c r="J48" s="190">
        <v>-549</v>
      </c>
    </row>
    <row r="49" spans="2:10" x14ac:dyDescent="0.2">
      <c r="B49" s="188"/>
    </row>
    <row r="50" spans="2:10" ht="14.25" x14ac:dyDescent="0.35">
      <c r="B50" s="188" t="s">
        <v>5</v>
      </c>
      <c r="C50" s="191">
        <f t="shared" ref="C50:J50" si="4">C46+C20+C48</f>
        <v>30217</v>
      </c>
      <c r="D50" s="191">
        <f t="shared" si="4"/>
        <v>-800</v>
      </c>
      <c r="E50" s="191">
        <f t="shared" si="4"/>
        <v>-2901</v>
      </c>
      <c r="F50" s="191">
        <f t="shared" si="4"/>
        <v>-3962</v>
      </c>
      <c r="G50" s="191">
        <f t="shared" si="4"/>
        <v>-4121</v>
      </c>
      <c r="H50" s="191">
        <f t="shared" si="4"/>
        <v>-4296</v>
      </c>
      <c r="I50" s="191">
        <f t="shared" si="4"/>
        <v>-769</v>
      </c>
      <c r="J50" s="191">
        <f t="shared" si="4"/>
        <v>-606</v>
      </c>
    </row>
    <row r="52" spans="2:10" x14ac:dyDescent="0.2">
      <c r="C52" s="187"/>
      <c r="D52" s="187"/>
      <c r="E52" s="187"/>
      <c r="F52" s="187"/>
      <c r="G52" s="187"/>
      <c r="H52" s="187"/>
      <c r="I52" s="187"/>
      <c r="J52" s="187"/>
    </row>
  </sheetData>
  <mergeCells count="1">
    <mergeCell ref="E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Health Appendix A</vt:lpstr>
      <vt:lpstr>Health Appendix B</vt:lpstr>
      <vt:lpstr>MIF Appendix C</vt:lpstr>
      <vt:lpstr>Life Appendix A</vt:lpstr>
      <vt:lpstr>Life Appendix B</vt:lpstr>
      <vt:lpstr>Life Appendix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Bennett</dc:creator>
  <cp:lastModifiedBy>Mark Whelan (TRS)</cp:lastModifiedBy>
  <cp:lastPrinted>2018-06-07T12:51:28Z</cp:lastPrinted>
  <dcterms:created xsi:type="dcterms:W3CDTF">2018-05-22T19:19:26Z</dcterms:created>
  <dcterms:modified xsi:type="dcterms:W3CDTF">2022-07-13T13:15:06Z</dcterms:modified>
</cp:coreProperties>
</file>